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10" windowWidth="14940" windowHeight="8550" activeTab="4"/>
  </bookViews>
  <sheets>
    <sheet name="A対戦表" sheetId="1" r:id="rId1"/>
    <sheet name="対戦表B" sheetId="2" r:id="rId2"/>
    <sheet name="対戦表C" sheetId="3" r:id="rId3"/>
    <sheet name="個data" sheetId="4" r:id="rId4"/>
    <sheet name="参加者名簿" sheetId="5" r:id="rId5"/>
  </sheets>
  <definedNames>
    <definedName name="Ａ級">'A対戦表'!$B$78:$G$109</definedName>
    <definedName name="_xlnm.Print_Area" localSheetId="0">'A対戦表'!$A$1:$L$94</definedName>
    <definedName name="_xlnm.Print_Area" localSheetId="3">'個data'!$A$1:$F$28</definedName>
    <definedName name="_xlnm.Print_Area" localSheetId="4">'参加者名簿'!#REF!</definedName>
    <definedName name="_xlnm.Print_Area" localSheetId="1">'対戦表B'!$B$2:$T$124</definedName>
    <definedName name="_xlnm.Print_Area" localSheetId="2">'対戦表C'!$B$2:$T$78</definedName>
    <definedName name="参加者">'個data'!$A$1:$E$245</definedName>
  </definedNames>
  <calcPr fullCalcOnLoad="1"/>
</workbook>
</file>

<file path=xl/sharedStrings.xml><?xml version="1.0" encoding="utf-8"?>
<sst xmlns="http://schemas.openxmlformats.org/spreadsheetml/2006/main" count="1008" uniqueCount="323">
  <si>
    <t>勝ち数</t>
  </si>
  <si>
    <t>順　位</t>
  </si>
  <si>
    <t>番号</t>
  </si>
  <si>
    <t>氏名</t>
  </si>
  <si>
    <t>段級位</t>
  </si>
  <si>
    <t>高校名</t>
  </si>
  <si>
    <t>相手</t>
  </si>
  <si>
    <t>勝敗</t>
  </si>
  <si>
    <t>ｿﾛｺﾌ</t>
  </si>
  <si>
    <t>ＳＢ</t>
  </si>
  <si>
    <t>学校名</t>
  </si>
  <si>
    <t>Ａ　　級</t>
  </si>
  <si>
    <t>Ｂ級１組</t>
  </si>
  <si>
    <t>Ｂ級２組</t>
  </si>
  <si>
    <t>参加数</t>
  </si>
  <si>
    <t>引率者</t>
  </si>
  <si>
    <t>氏　　名</t>
  </si>
  <si>
    <t>学年</t>
  </si>
  <si>
    <t>日立一</t>
  </si>
  <si>
    <t>日立商業</t>
  </si>
  <si>
    <t>水戸一</t>
  </si>
  <si>
    <t>竹園</t>
  </si>
  <si>
    <t>土浦一</t>
  </si>
  <si>
    <t>竜ヶ崎一</t>
  </si>
  <si>
    <t>古河三</t>
  </si>
  <si>
    <t>水戸葵陵</t>
  </si>
  <si>
    <t>水城</t>
  </si>
  <si>
    <t>茨城高専</t>
  </si>
  <si>
    <t>夏季将棋大会個人Ａ級</t>
  </si>
  <si>
    <t>↓入力</t>
  </si>
  <si>
    <t>↓入力</t>
  </si>
  <si>
    <t>2位</t>
  </si>
  <si>
    <t>石岡一</t>
  </si>
  <si>
    <t>3位</t>
  </si>
  <si>
    <t>鹿島</t>
  </si>
  <si>
    <t>A</t>
  </si>
  <si>
    <t>B1</t>
  </si>
  <si>
    <t>B2</t>
  </si>
  <si>
    <t>Ｃ級１組</t>
  </si>
  <si>
    <t>Ｃ級２組</t>
  </si>
  <si>
    <t>日立工</t>
  </si>
  <si>
    <t>緑岡</t>
  </si>
  <si>
    <t>海洋</t>
  </si>
  <si>
    <t>大洗</t>
  </si>
  <si>
    <t>牛久栄進</t>
  </si>
  <si>
    <t>①</t>
  </si>
  <si>
    <t>波崎</t>
  </si>
  <si>
    <t>②</t>
  </si>
  <si>
    <t>③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</si>
  <si>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</si>
  <si>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</si>
  <si>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</si>
  <si>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</si>
  <si>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</si>
  <si>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</si>
  <si>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</si>
  <si>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</si>
  <si>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</si>
  <si>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</si>
  <si>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</si>
  <si>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</si>
  <si>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</si>
  <si>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</si>
  <si>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</si>
  <si>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</si>
  <si>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</si>
  <si>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</si>
  <si>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</si>
  <si>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</si>
  <si>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</si>
  <si>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</si>
  <si>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t>No25</t>
  </si>
  <si>
    <t>No26</t>
  </si>
  <si>
    <t>No27</t>
  </si>
  <si>
    <t>No28</t>
  </si>
  <si>
    <t>No29</t>
  </si>
  <si>
    <t>No30</t>
  </si>
  <si>
    <t>No31</t>
  </si>
  <si>
    <t>No32</t>
  </si>
  <si>
    <t>No33</t>
  </si>
  <si>
    <t>No34</t>
  </si>
  <si>
    <t>No35</t>
  </si>
  <si>
    <t>No36</t>
  </si>
  <si>
    <t>No37</t>
  </si>
  <si>
    <t>江戸川取手</t>
  </si>
  <si>
    <t>Ｂ級３組</t>
  </si>
  <si>
    <t>並木中等</t>
  </si>
  <si>
    <t>茨城</t>
  </si>
  <si>
    <t>清真学園</t>
  </si>
  <si>
    <t>土浦日大</t>
  </si>
  <si>
    <t>翔洋学園</t>
  </si>
  <si>
    <t>No1</t>
  </si>
  <si>
    <t>No2</t>
  </si>
  <si>
    <t>No38</t>
  </si>
  <si>
    <t>B3</t>
  </si>
  <si>
    <t>C1</t>
  </si>
  <si>
    <t>C2</t>
  </si>
  <si>
    <t>欠席</t>
  </si>
  <si>
    <t>※黄色のセルに入力すると「個人データ」タブから氏名、高校名が引き出されます。</t>
  </si>
  <si>
    <t>Hxx.xx.xx(X)　於xxxxxxx</t>
  </si>
  <si>
    <t>勝数確認</t>
  </si>
  <si>
    <t>ｿﾛｺﾌ</t>
  </si>
  <si>
    <t>ＳＢ</t>
  </si>
  <si>
    <t>竜王戦Ｂ級１組</t>
  </si>
  <si>
    <t>竜王戦Ｂ級２組</t>
  </si>
  <si>
    <t>竜王戦Ｂ級３組</t>
  </si>
  <si>
    <t>竜王戦Ｃ級２組</t>
  </si>
  <si>
    <t>竜王戦Ｃ級１組</t>
  </si>
  <si>
    <t>竜王戦Ｃ級３組</t>
  </si>
  <si>
    <t>第xx回高校竜王戦参加者名簿</t>
  </si>
  <si>
    <t>xx校</t>
  </si>
  <si>
    <t>青木一重</t>
  </si>
  <si>
    <t>青地茂綱</t>
  </si>
  <si>
    <t>青柳清長</t>
  </si>
  <si>
    <t>赤井照景</t>
  </si>
  <si>
    <t>赤池長任</t>
  </si>
  <si>
    <t>赤尾清綱</t>
  </si>
  <si>
    <t>赤川元保</t>
  </si>
  <si>
    <t>赤松政則</t>
  </si>
  <si>
    <t>秋月文種</t>
  </si>
  <si>
    <t>秋山虎繁</t>
  </si>
  <si>
    <t>明智光秀</t>
  </si>
  <si>
    <t>浅井長政</t>
  </si>
  <si>
    <t>朝倉義景</t>
  </si>
  <si>
    <t>朝比奈泰朝</t>
  </si>
  <si>
    <t>芦田信守</t>
  </si>
  <si>
    <t>蘆名盛氏</t>
  </si>
  <si>
    <t>阿蘇惟種</t>
  </si>
  <si>
    <t>穴山信君</t>
  </si>
  <si>
    <t>姉小路基綱</t>
  </si>
  <si>
    <t>阿部正勝</t>
  </si>
  <si>
    <t>甘糟景継</t>
  </si>
  <si>
    <t>甘粕景持</t>
  </si>
  <si>
    <t>尼子義久</t>
  </si>
  <si>
    <t>甘利虎泰</t>
  </si>
  <si>
    <t>荒川義広</t>
  </si>
  <si>
    <t>荒木村重</t>
  </si>
  <si>
    <t>有馬晴純</t>
  </si>
  <si>
    <t>安東堯季</t>
  </si>
  <si>
    <t>水戸五高</t>
  </si>
  <si>
    <t>土浦五高</t>
  </si>
  <si>
    <t>井伊直満</t>
  </si>
  <si>
    <t>飯川光誠</t>
  </si>
  <si>
    <t>石川清兼</t>
  </si>
  <si>
    <t>石黒成綱</t>
  </si>
  <si>
    <t>伊集院忠朗</t>
  </si>
  <si>
    <t>磯野員昌</t>
  </si>
  <si>
    <t>板垣信方</t>
  </si>
  <si>
    <t>一色義直</t>
  </si>
  <si>
    <t>伊東祐堯</t>
  </si>
  <si>
    <t>稲葉良通</t>
  </si>
  <si>
    <t>井上元兼</t>
  </si>
  <si>
    <t>今泉泰高</t>
  </si>
  <si>
    <t>今川義元</t>
  </si>
  <si>
    <t>岩城親隆</t>
  </si>
  <si>
    <t>犬童頼安</t>
  </si>
  <si>
    <t>宇佐美定満</t>
  </si>
  <si>
    <t>上杉謙信</t>
  </si>
  <si>
    <t>上田朝直</t>
  </si>
  <si>
    <t>魚住景固</t>
  </si>
  <si>
    <t>植村氏明</t>
  </si>
  <si>
    <t>植村家存</t>
  </si>
  <si>
    <t>上村頼孝</t>
  </si>
  <si>
    <t>鵜殿長照</t>
  </si>
  <si>
    <t>宇久純尭</t>
  </si>
  <si>
    <t>氏家守棟</t>
  </si>
  <si>
    <t>宇喜多直家</t>
  </si>
  <si>
    <t>宇都宮成綱</t>
  </si>
  <si>
    <t>浦上宗景</t>
  </si>
  <si>
    <t>海野信親</t>
  </si>
  <si>
    <t>江戸忠通</t>
  </si>
  <si>
    <t>江馬時盛</t>
  </si>
  <si>
    <t>江里口信常</t>
  </si>
  <si>
    <t>遠藤直経</t>
  </si>
  <si>
    <t>大井貞隆</t>
  </si>
  <si>
    <t>大石定重</t>
  </si>
  <si>
    <t>大内義長</t>
  </si>
  <si>
    <t>大久保忠俊</t>
  </si>
  <si>
    <t>大河内秀綱</t>
  </si>
  <si>
    <t>つくば一高</t>
  </si>
  <si>
    <t>日立五高</t>
  </si>
  <si>
    <t>大須賀康高</t>
  </si>
  <si>
    <t>大崎義直</t>
  </si>
  <si>
    <t>太田資正</t>
  </si>
  <si>
    <t>大田原資清</t>
  </si>
  <si>
    <t>大友義鑑</t>
  </si>
  <si>
    <t>大村純忠</t>
  </si>
  <si>
    <t>大森藤頼</t>
  </si>
  <si>
    <t>小笠原政秀</t>
  </si>
  <si>
    <t>岡家利</t>
  </si>
  <si>
    <t>岡部元信</t>
  </si>
  <si>
    <t>岡見治資</t>
  </si>
  <si>
    <t>奥平貞勝</t>
  </si>
  <si>
    <t>大関高増</t>
  </si>
  <si>
    <t>小原鎮実</t>
  </si>
  <si>
    <t>織田信長</t>
  </si>
  <si>
    <t>小田政光</t>
  </si>
  <si>
    <t>越智家栄</t>
  </si>
  <si>
    <t>小野寺稙道</t>
  </si>
  <si>
    <t>小幡昌盛</t>
  </si>
  <si>
    <t>飯富虎昌</t>
  </si>
  <si>
    <t>小山高朝</t>
  </si>
  <si>
    <t>小山田信茂</t>
  </si>
  <si>
    <t>甲斐親直</t>
  </si>
  <si>
    <t>海北綱親</t>
  </si>
  <si>
    <t>柿崎景家</t>
  </si>
  <si>
    <t>葛西晴胤</t>
  </si>
  <si>
    <t>梶原政景</t>
  </si>
  <si>
    <t>春日虎綱</t>
  </si>
  <si>
    <t>蒲池鑑久</t>
  </si>
  <si>
    <t>蒲池鎮漣</t>
  </si>
  <si>
    <t>蒲生賢秀</t>
  </si>
  <si>
    <t>唐人親広</t>
  </si>
  <si>
    <t>川上忠堅</t>
  </si>
  <si>
    <t>川勝広継</t>
  </si>
  <si>
    <t>神戸具盛</t>
  </si>
  <si>
    <t>菊池義武</t>
  </si>
  <si>
    <t>下館六高</t>
  </si>
  <si>
    <t>木沢長政</t>
  </si>
  <si>
    <t>木曾義昌</t>
  </si>
  <si>
    <t>北就勝</t>
  </si>
  <si>
    <t>北畠親成</t>
  </si>
  <si>
    <t>喜多見勝忠</t>
  </si>
  <si>
    <t>吉川元春</t>
  </si>
  <si>
    <t>木下弥右衛門</t>
  </si>
  <si>
    <t>肝付兼続</t>
  </si>
  <si>
    <t>京極高吉</t>
  </si>
  <si>
    <t>吉良義昭</t>
  </si>
  <si>
    <t>桐生親綱</t>
  </si>
  <si>
    <t>弓徳左近</t>
  </si>
  <si>
    <t>久野宗能</t>
  </si>
  <si>
    <t>黒川景氏</t>
  </si>
  <si>
    <t>黒田重隆</t>
  </si>
  <si>
    <t>河野通春</t>
  </si>
  <si>
    <t>桑折景長</t>
  </si>
  <si>
    <t>小島職鎮</t>
  </si>
  <si>
    <t>小寺政職</t>
  </si>
  <si>
    <t>後藤勝基</t>
  </si>
  <si>
    <t>小早川隆景</t>
  </si>
  <si>
    <t>小早川秀秋</t>
  </si>
  <si>
    <t>西園寺宣久</t>
  </si>
  <si>
    <t>斎京村隆</t>
  </si>
  <si>
    <t>西郷正員</t>
  </si>
  <si>
    <t>斎藤利三</t>
  </si>
  <si>
    <t>才間河内守</t>
  </si>
  <si>
    <t>斎村政広</t>
  </si>
  <si>
    <t>佐伯惟治</t>
  </si>
  <si>
    <t>三枝守友</t>
  </si>
  <si>
    <t>坂広秋</t>
  </si>
  <si>
    <t>坂井尚恒</t>
  </si>
  <si>
    <t>酒井忠勝</t>
  </si>
  <si>
    <t>榊原清政</t>
  </si>
  <si>
    <t>相良正任</t>
  </si>
  <si>
    <t>佐久間盛重</t>
  </si>
  <si>
    <t>桜井吉晴</t>
  </si>
  <si>
    <t>桜田元親</t>
  </si>
  <si>
    <t>桜庭直綱</t>
  </si>
  <si>
    <t>鮭延秀綱</t>
  </si>
  <si>
    <t>座光寺為時</t>
  </si>
  <si>
    <t>佐治一成</t>
  </si>
  <si>
    <t>刺賀長信</t>
  </si>
  <si>
    <t>佐世清宗</t>
  </si>
  <si>
    <t>佐世正勝</t>
  </si>
  <si>
    <t>佐田九郎左衛門</t>
  </si>
  <si>
    <t>佐多忠増</t>
  </si>
  <si>
    <t>佐竹義昭</t>
  </si>
  <si>
    <t>佐々成政</t>
  </si>
  <si>
    <t>佐藤忠秀</t>
  </si>
  <si>
    <t>里見義康</t>
  </si>
  <si>
    <t>真田昌幸</t>
  </si>
  <si>
    <t>佐野房綱</t>
  </si>
  <si>
    <t>佐波隆秀</t>
  </si>
  <si>
    <t>佐牟田長堅</t>
  </si>
  <si>
    <t>猿渡信光</t>
  </si>
  <si>
    <t>佐脇良之</t>
  </si>
  <si>
    <t>寒川光永</t>
  </si>
  <si>
    <t>三宝寺勝蔵</t>
  </si>
  <si>
    <t>山本寺定長</t>
  </si>
  <si>
    <t>椎津行憲</t>
  </si>
  <si>
    <t>椎名長常</t>
  </si>
  <si>
    <t>椎名康胤</t>
  </si>
  <si>
    <t>塩田政繁</t>
  </si>
  <si>
    <t>塩谷隆綱</t>
  </si>
  <si>
    <t>塩屋秋貞</t>
  </si>
  <si>
    <t>志賀親守</t>
  </si>
  <si>
    <t>四釜隆秀</t>
  </si>
  <si>
    <t>志岐鎮経</t>
  </si>
  <si>
    <t>敷地藤安</t>
  </si>
  <si>
    <t>敷名元範</t>
  </si>
  <si>
    <t>執行種兼</t>
  </si>
  <si>
    <t>志道広良</t>
  </si>
  <si>
    <t>宍戸就尚</t>
  </si>
  <si>
    <t>雫石詮貞</t>
  </si>
  <si>
    <t>雫石久詮</t>
  </si>
  <si>
    <t>鎮目惟明</t>
  </si>
  <si>
    <t>司箭院興仙</t>
  </si>
  <si>
    <t>志駄義秀</t>
  </si>
  <si>
    <t>下平吉長</t>
  </si>
  <si>
    <t>設楽貞通</t>
  </si>
  <si>
    <t>七条兼仲</t>
  </si>
  <si>
    <t>七里頼周</t>
  </si>
  <si>
    <t>品川将員</t>
  </si>
  <si>
    <t>信太範貞</t>
  </si>
  <si>
    <t>篠原一孝</t>
  </si>
  <si>
    <t>斯波義統</t>
  </si>
  <si>
    <t>柴田勝家</t>
  </si>
  <si>
    <t>浅井くす</t>
  </si>
  <si>
    <t>出雲阿国</t>
  </si>
  <si>
    <t>お市の方</t>
  </si>
  <si>
    <t>蒲池徳子</t>
  </si>
  <si>
    <t>京極マリア</t>
  </si>
  <si>
    <t>京極竜子</t>
  </si>
  <si>
    <t>日野富子</t>
  </si>
  <si>
    <t>細川ガラシャ</t>
  </si>
  <si>
    <t>浅井茶々</t>
  </si>
  <si>
    <t>竜ヶ崎七高</t>
  </si>
  <si>
    <t>石岡八高</t>
  </si>
  <si>
    <t>1位</t>
  </si>
  <si>
    <t>4位</t>
  </si>
  <si>
    <t>xxxx.xx.xx(x)　於県民文化センター分館</t>
  </si>
  <si>
    <t>平成xx年度茨城県高等学校竜王戦</t>
  </si>
  <si>
    <t>平成xx年度茨城県高等学校竜王戦個人Ｄ級(Ａ級敗者戦)</t>
  </si>
  <si>
    <t>ふりがな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</si>
</sst>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11"/>
      <name val="ヒラギノ角ゴ Pro W3"/>
      <family val="3"/>
    </font>
    <font>
      <sz val="9"/>
      <name val="ヒラギノ角ゴ Pro W3"/>
      <family val="3"/>
    </font>
    <font>
      <sz val="10"/>
      <name val="ヒラギノ角ゴ Pro W3"/>
      <family val="3"/>
    </font>
    <font>
      <sz val="2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Ｐゴシック"/>
      <family val="3"/>
    </font>
    <font>
      <sz val="12"/>
      <name val="HG正楷書体-PRO"/>
      <family val="4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32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32" borderId="31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57" fontId="12" fillId="0" borderId="0" xfId="0" applyNumberFormat="1" applyFont="1" applyFill="1" applyAlignment="1">
      <alignment horizontal="right"/>
    </xf>
    <xf numFmtId="57" fontId="13" fillId="0" borderId="0" xfId="0" applyNumberFormat="1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51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7" fillId="0" borderId="61" xfId="0" applyFont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0" fillId="0" borderId="72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73" xfId="0" applyFill="1" applyBorder="1" applyAlignment="1">
      <alignment/>
    </xf>
    <xf numFmtId="0" fontId="18" fillId="0" borderId="0" xfId="0" applyFont="1" applyFill="1" applyBorder="1" applyAlignment="1">
      <alignment shrinkToFit="1"/>
    </xf>
    <xf numFmtId="0" fontId="0" fillId="0" borderId="74" xfId="0" applyFill="1" applyBorder="1" applyAlignment="1">
      <alignment/>
    </xf>
    <xf numFmtId="0" fontId="18" fillId="0" borderId="72" xfId="0" applyFont="1" applyFill="1" applyBorder="1" applyAlignment="1">
      <alignment shrinkToFit="1"/>
    </xf>
    <xf numFmtId="0" fontId="18" fillId="0" borderId="73" xfId="0" applyFont="1" applyFill="1" applyBorder="1" applyAlignment="1">
      <alignment shrinkToFit="1"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8" fillId="0" borderId="75" xfId="0" applyFont="1" applyFill="1" applyBorder="1" applyAlignment="1">
      <alignment shrinkToFit="1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0" fillId="34" borderId="0" xfId="0" applyFill="1" applyAlignment="1">
      <alignment/>
    </xf>
    <xf numFmtId="0" fontId="18" fillId="0" borderId="16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Border="1" applyAlignment="1">
      <alignment/>
    </xf>
    <xf numFmtId="0" fontId="18" fillId="0" borderId="78" xfId="0" applyFont="1" applyFill="1" applyBorder="1" applyAlignment="1">
      <alignment shrinkToFit="1"/>
    </xf>
    <xf numFmtId="0" fontId="18" fillId="0" borderId="79" xfId="0" applyFont="1" applyFill="1" applyBorder="1" applyAlignment="1">
      <alignment shrinkToFit="1"/>
    </xf>
    <xf numFmtId="0" fontId="0" fillId="0" borderId="80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8" xfId="0" applyFill="1" applyBorder="1" applyAlignment="1">
      <alignment/>
    </xf>
    <xf numFmtId="0" fontId="17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17" fillId="0" borderId="2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shrinkToFit="1"/>
    </xf>
    <xf numFmtId="0" fontId="14" fillId="0" borderId="85" xfId="0" applyFont="1" applyFill="1" applyBorder="1" applyAlignment="1">
      <alignment horizontal="center" vertical="center" shrinkToFit="1"/>
    </xf>
    <xf numFmtId="0" fontId="14" fillId="0" borderId="86" xfId="0" applyFont="1" applyFill="1" applyBorder="1" applyAlignment="1">
      <alignment horizontal="center" vertical="center" shrinkToFit="1"/>
    </xf>
    <xf numFmtId="0" fontId="14" fillId="0" borderId="87" xfId="0" applyFont="1" applyFill="1" applyBorder="1" applyAlignment="1">
      <alignment horizontal="center" vertical="center" shrinkToFit="1"/>
    </xf>
    <xf numFmtId="0" fontId="14" fillId="0" borderId="88" xfId="0" applyFont="1" applyFill="1" applyBorder="1" applyAlignment="1">
      <alignment horizontal="center" vertical="center" shrinkToFit="1"/>
    </xf>
    <xf numFmtId="0" fontId="14" fillId="0" borderId="89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95" xfId="0" applyFont="1" applyFill="1" applyBorder="1" applyAlignment="1">
      <alignment horizontal="center" vertical="center" shrinkToFit="1"/>
    </xf>
    <xf numFmtId="0" fontId="14" fillId="0" borderId="96" xfId="0" applyFont="1" applyFill="1" applyBorder="1" applyAlignment="1">
      <alignment horizontal="center" vertical="center" shrinkToFit="1"/>
    </xf>
    <xf numFmtId="0" fontId="14" fillId="0" borderId="97" xfId="0" applyFont="1" applyFill="1" applyBorder="1" applyAlignment="1">
      <alignment horizontal="center" vertical="center" shrinkToFit="1"/>
    </xf>
    <xf numFmtId="0" fontId="14" fillId="0" borderId="98" xfId="0" applyFont="1" applyFill="1" applyBorder="1" applyAlignment="1">
      <alignment horizontal="center" vertical="center" shrinkToFit="1"/>
    </xf>
    <xf numFmtId="0" fontId="14" fillId="0" borderId="99" xfId="0" applyFont="1" applyFill="1" applyBorder="1" applyAlignment="1">
      <alignment horizontal="center" vertical="center" shrinkToFit="1"/>
    </xf>
    <xf numFmtId="0" fontId="14" fillId="0" borderId="100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:C5"/>
    </sheetView>
  </sheetViews>
  <sheetFormatPr defaultColWidth="9.00390625" defaultRowHeight="13.5"/>
  <cols>
    <col min="1" max="1" width="4.125" style="0" customWidth="1"/>
    <col min="2" max="2" width="5.875" style="0" customWidth="1"/>
    <col min="3" max="3" width="15.375" style="0" customWidth="1"/>
    <col min="4" max="4" width="13.50390625" style="44" customWidth="1"/>
    <col min="5" max="6" width="4.50390625" style="0" customWidth="1"/>
    <col min="11" max="11" width="10.875" style="0" customWidth="1"/>
  </cols>
  <sheetData>
    <row r="1" spans="3:10" ht="24">
      <c r="C1" s="43" t="s">
        <v>320</v>
      </c>
      <c r="E1" s="47"/>
      <c r="F1" s="47"/>
      <c r="G1" s="47"/>
      <c r="H1" s="47"/>
      <c r="I1" s="47"/>
      <c r="J1" s="47"/>
    </row>
    <row r="2" spans="3:12" ht="13.5">
      <c r="C2" s="1" t="s">
        <v>28</v>
      </c>
      <c r="E2" s="47"/>
      <c r="F2" s="47"/>
      <c r="G2" s="47" t="s">
        <v>319</v>
      </c>
      <c r="H2" s="47"/>
      <c r="I2" s="47"/>
      <c r="J2" s="47"/>
      <c r="K2" s="47"/>
      <c r="L2" s="47"/>
    </row>
    <row r="3" spans="2:12" ht="13.5">
      <c r="B3" t="s">
        <v>30</v>
      </c>
      <c r="E3" s="47"/>
      <c r="F3" s="47"/>
      <c r="G3" s="47"/>
      <c r="H3" s="47"/>
      <c r="I3" s="47"/>
      <c r="J3" s="47"/>
      <c r="K3" s="47"/>
      <c r="L3" s="47"/>
    </row>
    <row r="4" spans="1:15" ht="14.25" customHeight="1">
      <c r="A4" s="131">
        <v>1</v>
      </c>
      <c r="B4" s="132"/>
      <c r="C4" s="130">
        <f>IF($B4="","",VLOOKUP($B4,参加者,2))</f>
      </c>
      <c r="D4" s="130">
        <f>IF($B4="","",VLOOKUP($B4,参加者,4))</f>
      </c>
      <c r="E4" s="46"/>
      <c r="F4" s="46"/>
      <c r="G4" s="46"/>
      <c r="H4" s="46"/>
      <c r="K4" s="113"/>
      <c r="L4" s="113"/>
      <c r="M4" s="47"/>
      <c r="N4" s="47"/>
      <c r="O4" s="47"/>
    </row>
    <row r="5" spans="1:15" ht="14.25" customHeight="1">
      <c r="A5" s="131"/>
      <c r="B5" s="132"/>
      <c r="C5" s="130"/>
      <c r="D5" s="130"/>
      <c r="E5" s="101"/>
      <c r="F5" s="46"/>
      <c r="G5" s="46"/>
      <c r="H5" s="46"/>
      <c r="I5" s="46"/>
      <c r="J5" s="46"/>
      <c r="K5" s="114"/>
      <c r="L5" s="113"/>
      <c r="M5" s="47"/>
      <c r="N5" s="47"/>
      <c r="O5" s="47"/>
    </row>
    <row r="6" spans="1:15" ht="13.5" customHeight="1">
      <c r="A6" s="131">
        <v>2</v>
      </c>
      <c r="B6" s="132"/>
      <c r="C6" s="130">
        <f>IF($B6="","",VLOOKUP($B6,参加者,2))</f>
      </c>
      <c r="D6" s="130">
        <f>IF($B6="","",VLOOKUP($B6,参加者,4))</f>
      </c>
      <c r="E6" s="105"/>
      <c r="F6" s="101"/>
      <c r="G6" s="46"/>
      <c r="H6" s="102"/>
      <c r="I6" s="46"/>
      <c r="J6" s="46"/>
      <c r="K6" s="114"/>
      <c r="L6" s="113"/>
      <c r="M6" s="47"/>
      <c r="N6" s="47"/>
      <c r="O6" s="47"/>
    </row>
    <row r="7" spans="1:15" ht="13.5" customHeight="1">
      <c r="A7" s="131"/>
      <c r="B7" s="132"/>
      <c r="C7" s="130"/>
      <c r="D7" s="130"/>
      <c r="E7" s="46"/>
      <c r="F7" s="103"/>
      <c r="G7" s="46"/>
      <c r="H7" s="104"/>
      <c r="I7" s="46"/>
      <c r="J7" s="46"/>
      <c r="K7" s="114"/>
      <c r="L7" s="113"/>
      <c r="M7" s="47"/>
      <c r="N7" s="47"/>
      <c r="O7" s="47"/>
    </row>
    <row r="8" spans="1:15" ht="13.5" customHeight="1">
      <c r="A8" s="131">
        <v>3</v>
      </c>
      <c r="B8" s="132"/>
      <c r="C8" s="130">
        <f>IF($B8="","",VLOOKUP($B8,参加者,2))</f>
      </c>
      <c r="D8" s="130">
        <f>IF($B8="","",VLOOKUP($B8,参加者,4))</f>
      </c>
      <c r="E8" s="46"/>
      <c r="F8" s="103"/>
      <c r="G8" s="101"/>
      <c r="H8" s="104"/>
      <c r="I8" s="102"/>
      <c r="J8" s="102"/>
      <c r="K8" s="114"/>
      <c r="L8" s="113"/>
      <c r="M8" s="47"/>
      <c r="N8" s="47"/>
      <c r="O8" s="47"/>
    </row>
    <row r="9" spans="1:15" ht="13.5" customHeight="1">
      <c r="A9" s="131"/>
      <c r="B9" s="132"/>
      <c r="C9" s="130"/>
      <c r="D9" s="130"/>
      <c r="E9" s="101"/>
      <c r="F9" s="105"/>
      <c r="G9" s="103"/>
      <c r="H9" s="104"/>
      <c r="I9" s="104"/>
      <c r="J9" s="104"/>
      <c r="K9" s="114"/>
      <c r="L9" s="113"/>
      <c r="M9" s="47"/>
      <c r="N9" s="47"/>
      <c r="O9" s="47"/>
    </row>
    <row r="10" spans="1:15" ht="13.5" customHeight="1">
      <c r="A10" s="131">
        <v>4</v>
      </c>
      <c r="B10" s="132"/>
      <c r="C10" s="130">
        <f>IF($B10="","",VLOOKUP($B10,参加者,2))</f>
      </c>
      <c r="D10" s="130">
        <f>IF($B10="","",VLOOKUP($B10,参加者,4))</f>
      </c>
      <c r="E10" s="105"/>
      <c r="F10" s="46"/>
      <c r="G10" s="103"/>
      <c r="H10" s="104"/>
      <c r="I10" s="104"/>
      <c r="J10" s="104"/>
      <c r="K10" s="114"/>
      <c r="L10" s="113"/>
      <c r="M10" s="47"/>
      <c r="N10" s="47"/>
      <c r="O10" s="47"/>
    </row>
    <row r="11" spans="1:15" ht="14.25" customHeight="1">
      <c r="A11" s="131"/>
      <c r="B11" s="132"/>
      <c r="C11" s="130"/>
      <c r="D11" s="130"/>
      <c r="E11" s="46"/>
      <c r="F11" s="46"/>
      <c r="G11" s="103"/>
      <c r="H11" s="104"/>
      <c r="I11" s="104"/>
      <c r="J11" s="104"/>
      <c r="K11" s="114"/>
      <c r="L11" s="113"/>
      <c r="M11" s="47"/>
      <c r="N11" s="47"/>
      <c r="O11" s="47"/>
    </row>
    <row r="12" spans="1:15" ht="14.25" customHeight="1">
      <c r="A12" s="131">
        <v>5</v>
      </c>
      <c r="B12" s="132"/>
      <c r="C12" s="130">
        <f>IF($B12="","",VLOOKUP($B12,参加者,2))</f>
      </c>
      <c r="D12" s="130">
        <f>IF($B12="","",VLOOKUP($B12,参加者,4))</f>
      </c>
      <c r="E12" s="46"/>
      <c r="F12" s="46"/>
      <c r="G12" s="103"/>
      <c r="H12" s="106"/>
      <c r="I12" s="104"/>
      <c r="J12" s="104"/>
      <c r="K12" s="114"/>
      <c r="L12" s="113"/>
      <c r="M12" s="47"/>
      <c r="N12" s="47"/>
      <c r="O12" s="47"/>
    </row>
    <row r="13" spans="1:15" ht="14.25" customHeight="1">
      <c r="A13" s="131"/>
      <c r="B13" s="132"/>
      <c r="C13" s="130"/>
      <c r="D13" s="130"/>
      <c r="E13" s="101"/>
      <c r="F13" s="46"/>
      <c r="G13" s="103"/>
      <c r="H13" s="107"/>
      <c r="I13" s="104"/>
      <c r="J13" s="104"/>
      <c r="K13" s="114"/>
      <c r="L13" s="113"/>
      <c r="M13" s="47"/>
      <c r="N13" s="47"/>
      <c r="O13" s="47"/>
    </row>
    <row r="14" spans="1:15" ht="14.25" customHeight="1">
      <c r="A14" s="131">
        <v>6</v>
      </c>
      <c r="B14" s="132"/>
      <c r="C14" s="130">
        <f>IF($B14="","",VLOOKUP($B14,参加者,2))</f>
      </c>
      <c r="D14" s="130">
        <f>IF($B14="","",VLOOKUP($B14,参加者,4))</f>
      </c>
      <c r="E14" s="105"/>
      <c r="F14" s="101"/>
      <c r="G14" s="103"/>
      <c r="H14" s="107"/>
      <c r="I14" s="104"/>
      <c r="J14" s="104"/>
      <c r="K14" s="114"/>
      <c r="L14" s="113"/>
      <c r="M14" s="47"/>
      <c r="N14" s="47"/>
      <c r="O14" s="47"/>
    </row>
    <row r="15" spans="1:15" ht="14.25" customHeight="1">
      <c r="A15" s="131"/>
      <c r="B15" s="132"/>
      <c r="C15" s="130"/>
      <c r="D15" s="130"/>
      <c r="E15" s="46"/>
      <c r="F15" s="103"/>
      <c r="G15" s="105"/>
      <c r="H15" s="107"/>
      <c r="I15" s="104"/>
      <c r="J15" s="104"/>
      <c r="K15" s="114"/>
      <c r="L15" s="113"/>
      <c r="M15" s="47"/>
      <c r="N15" s="47"/>
      <c r="O15" s="47"/>
    </row>
    <row r="16" spans="1:15" ht="14.25" customHeight="1">
      <c r="A16" s="131">
        <v>7</v>
      </c>
      <c r="B16" s="132"/>
      <c r="C16" s="130">
        <f>IF($B16="","",VLOOKUP($B16,参加者,2))</f>
      </c>
      <c r="D16" s="130">
        <f>IF($B16="","",VLOOKUP($B16,参加者,4))</f>
      </c>
      <c r="E16" s="46"/>
      <c r="F16" s="103"/>
      <c r="G16" s="46"/>
      <c r="H16" s="107"/>
      <c r="I16" s="104"/>
      <c r="J16" s="104"/>
      <c r="K16" s="114"/>
      <c r="L16" s="113"/>
      <c r="M16" s="47"/>
      <c r="N16" s="47"/>
      <c r="O16" s="47"/>
    </row>
    <row r="17" spans="1:15" ht="14.25" customHeight="1">
      <c r="A17" s="131"/>
      <c r="B17" s="132"/>
      <c r="C17" s="130"/>
      <c r="D17" s="130"/>
      <c r="E17" s="101"/>
      <c r="F17" s="105"/>
      <c r="G17" s="46"/>
      <c r="H17" s="107"/>
      <c r="I17" s="104"/>
      <c r="J17" s="104"/>
      <c r="K17" s="114"/>
      <c r="L17" s="113"/>
      <c r="M17" s="47"/>
      <c r="N17" s="47"/>
      <c r="O17" s="47"/>
    </row>
    <row r="18" spans="1:15" ht="13.5" customHeight="1">
      <c r="A18" s="131">
        <v>8</v>
      </c>
      <c r="B18" s="132"/>
      <c r="C18" s="130">
        <f>IF($B18="","",VLOOKUP($B18,参加者,2))</f>
      </c>
      <c r="D18" s="130">
        <f>IF($B18="","",VLOOKUP($B18,参加者,4))</f>
      </c>
      <c r="E18" s="105"/>
      <c r="F18" s="46"/>
      <c r="G18" s="46"/>
      <c r="H18" s="107"/>
      <c r="I18" s="104"/>
      <c r="J18" s="104"/>
      <c r="K18" s="114"/>
      <c r="L18" s="113"/>
      <c r="M18" s="47"/>
      <c r="N18" s="47"/>
      <c r="O18" s="47"/>
    </row>
    <row r="19" spans="1:15" ht="14.25" customHeight="1">
      <c r="A19" s="131"/>
      <c r="B19" s="132"/>
      <c r="C19" s="130"/>
      <c r="D19" s="130"/>
      <c r="E19" s="46"/>
      <c r="F19" s="46"/>
      <c r="G19" s="46"/>
      <c r="H19" s="107"/>
      <c r="I19" s="104"/>
      <c r="J19" s="104"/>
      <c r="K19" s="112"/>
      <c r="M19" s="47"/>
      <c r="N19" s="47"/>
      <c r="O19" s="47"/>
    </row>
    <row r="20" spans="1:15" ht="13.5" customHeight="1">
      <c r="A20" s="131">
        <v>9</v>
      </c>
      <c r="B20" s="132"/>
      <c r="C20" s="130">
        <f>IF($B20="","",VLOOKUP($B20,参加者,2))</f>
      </c>
      <c r="D20" s="130">
        <f>IF($B20="","",VLOOKUP($B20,参加者,4))</f>
      </c>
      <c r="E20" s="46"/>
      <c r="F20" s="46"/>
      <c r="G20" s="46"/>
      <c r="H20" s="103"/>
      <c r="I20" s="106"/>
      <c r="J20" s="104"/>
      <c r="K20" s="112"/>
      <c r="M20" s="47"/>
      <c r="N20" s="47"/>
      <c r="O20" s="47"/>
    </row>
    <row r="21" spans="1:15" ht="14.25" customHeight="1">
      <c r="A21" s="131"/>
      <c r="B21" s="132"/>
      <c r="C21" s="130"/>
      <c r="D21" s="130"/>
      <c r="E21" s="101"/>
      <c r="F21" s="46"/>
      <c r="G21" s="46"/>
      <c r="H21" s="103"/>
      <c r="I21" s="107"/>
      <c r="J21" s="104"/>
      <c r="K21" s="112"/>
      <c r="M21" s="47"/>
      <c r="N21" s="47"/>
      <c r="O21" s="47"/>
    </row>
    <row r="22" spans="1:15" ht="13.5" customHeight="1">
      <c r="A22" s="131">
        <v>10</v>
      </c>
      <c r="B22" s="132"/>
      <c r="C22" s="130">
        <f>IF($B22="","",VLOOKUP($B22,参加者,2))</f>
      </c>
      <c r="D22" s="130">
        <f>IF($B22="","",VLOOKUP($B22,参加者,4))</f>
      </c>
      <c r="E22" s="105"/>
      <c r="F22" s="101"/>
      <c r="G22" s="46"/>
      <c r="H22" s="108"/>
      <c r="I22" s="107"/>
      <c r="J22" s="104"/>
      <c r="K22" s="112"/>
      <c r="M22" s="47"/>
      <c r="N22" s="47"/>
      <c r="O22" s="47"/>
    </row>
    <row r="23" spans="1:15" ht="14.25" customHeight="1">
      <c r="A23" s="131"/>
      <c r="B23" s="132"/>
      <c r="C23" s="130"/>
      <c r="D23" s="130"/>
      <c r="E23" s="46"/>
      <c r="F23" s="103"/>
      <c r="G23" s="46"/>
      <c r="H23" s="107"/>
      <c r="I23" s="107"/>
      <c r="J23" s="104"/>
      <c r="K23" s="112"/>
      <c r="M23" s="47"/>
      <c r="N23" s="47"/>
      <c r="O23" s="47"/>
    </row>
    <row r="24" spans="1:15" ht="14.25" customHeight="1">
      <c r="A24" s="131">
        <v>11</v>
      </c>
      <c r="B24" s="132"/>
      <c r="C24" s="130">
        <f>IF($B24="","",VLOOKUP($B24,参加者,2))</f>
      </c>
      <c r="D24" s="130">
        <f>IF($B24="","",VLOOKUP($B24,参加者,4))</f>
      </c>
      <c r="E24" s="46"/>
      <c r="F24" s="103"/>
      <c r="G24" s="101"/>
      <c r="H24" s="107"/>
      <c r="I24" s="107"/>
      <c r="J24" s="104"/>
      <c r="K24" s="112"/>
      <c r="M24" s="47"/>
      <c r="N24" s="47"/>
      <c r="O24" s="47"/>
    </row>
    <row r="25" spans="1:15" ht="14.25" customHeight="1">
      <c r="A25" s="131"/>
      <c r="B25" s="132"/>
      <c r="C25" s="130"/>
      <c r="D25" s="130"/>
      <c r="E25" s="101"/>
      <c r="F25" s="105"/>
      <c r="G25" s="103"/>
      <c r="H25" s="107"/>
      <c r="I25" s="107"/>
      <c r="J25" s="104"/>
      <c r="K25" s="112"/>
      <c r="M25" s="47"/>
      <c r="N25" s="47"/>
      <c r="O25" s="47"/>
    </row>
    <row r="26" spans="1:15" ht="13.5" customHeight="1">
      <c r="A26" s="131">
        <v>12</v>
      </c>
      <c r="B26" s="132"/>
      <c r="C26" s="130">
        <f>IF($B26="","",VLOOKUP($B26,参加者,2))</f>
      </c>
      <c r="D26" s="130">
        <f>IF($B26="","",VLOOKUP($B26,参加者,4))</f>
      </c>
      <c r="E26" s="105"/>
      <c r="F26" s="46"/>
      <c r="G26" s="103"/>
      <c r="H26" s="107"/>
      <c r="I26" s="107"/>
      <c r="J26" s="104"/>
      <c r="K26" s="112"/>
      <c r="M26" s="47"/>
      <c r="N26" s="47"/>
      <c r="O26" s="47"/>
    </row>
    <row r="27" spans="1:15" ht="14.25" customHeight="1">
      <c r="A27" s="131"/>
      <c r="B27" s="132"/>
      <c r="C27" s="130"/>
      <c r="D27" s="130"/>
      <c r="E27" s="46"/>
      <c r="F27" s="46"/>
      <c r="G27" s="103"/>
      <c r="H27" s="109"/>
      <c r="I27" s="107"/>
      <c r="J27" s="104"/>
      <c r="K27" s="112"/>
      <c r="M27" s="47"/>
      <c r="N27" s="47"/>
      <c r="O27" s="47"/>
    </row>
    <row r="28" spans="1:15" ht="14.25" customHeight="1">
      <c r="A28" s="131">
        <v>13</v>
      </c>
      <c r="B28" s="132"/>
      <c r="C28" s="130">
        <f>IF($B28="","",VLOOKUP($B28,参加者,2))</f>
      </c>
      <c r="D28" s="130">
        <f>IF($B28="","",VLOOKUP($B28,参加者,4))</f>
      </c>
      <c r="E28" s="46"/>
      <c r="F28" s="46"/>
      <c r="G28" s="103"/>
      <c r="H28" s="104"/>
      <c r="I28" s="107"/>
      <c r="J28" s="104"/>
      <c r="K28" s="112"/>
      <c r="M28" s="47"/>
      <c r="N28" s="47"/>
      <c r="O28" s="47"/>
    </row>
    <row r="29" spans="1:15" ht="14.25" customHeight="1">
      <c r="A29" s="131"/>
      <c r="B29" s="132"/>
      <c r="C29" s="130"/>
      <c r="D29" s="130"/>
      <c r="E29" s="101"/>
      <c r="F29" s="46"/>
      <c r="G29" s="103"/>
      <c r="H29" s="104"/>
      <c r="I29" s="107"/>
      <c r="J29" s="104"/>
      <c r="K29" s="112"/>
      <c r="M29" s="47"/>
      <c r="N29" s="47"/>
      <c r="O29" s="47"/>
    </row>
    <row r="30" spans="1:15" ht="13.5" customHeight="1">
      <c r="A30" s="131">
        <v>14</v>
      </c>
      <c r="B30" s="132"/>
      <c r="C30" s="130">
        <f>IF($B30="","",VLOOKUP($B30,参加者,2))</f>
      </c>
      <c r="D30" s="130">
        <f>IF($B30="","",VLOOKUP($B30,参加者,4))</f>
      </c>
      <c r="E30" s="105"/>
      <c r="F30" s="101"/>
      <c r="G30" s="103"/>
      <c r="H30" s="104"/>
      <c r="I30" s="107"/>
      <c r="J30" s="104"/>
      <c r="K30" s="112"/>
      <c r="M30" s="47"/>
      <c r="N30" s="47"/>
      <c r="O30" s="47"/>
    </row>
    <row r="31" spans="1:15" ht="14.25" customHeight="1">
      <c r="A31" s="131"/>
      <c r="B31" s="132"/>
      <c r="C31" s="130"/>
      <c r="D31" s="130"/>
      <c r="E31" s="46"/>
      <c r="F31" s="103"/>
      <c r="G31" s="105"/>
      <c r="H31" s="104"/>
      <c r="I31" s="107"/>
      <c r="J31" s="104"/>
      <c r="K31" s="112"/>
      <c r="M31" s="47"/>
      <c r="N31" s="47"/>
      <c r="O31" s="47"/>
    </row>
    <row r="32" spans="1:15" ht="13.5" customHeight="1">
      <c r="A32" s="131">
        <v>15</v>
      </c>
      <c r="B32" s="132"/>
      <c r="C32" s="130">
        <f>IF($B32="","",VLOOKUP($B32,参加者,2))</f>
      </c>
      <c r="D32" s="130">
        <f>IF($B32="","",VLOOKUP($B32,参加者,4))</f>
      </c>
      <c r="E32" s="46"/>
      <c r="F32" s="103"/>
      <c r="G32" s="46"/>
      <c r="H32" s="104"/>
      <c r="I32" s="107"/>
      <c r="J32" s="104"/>
      <c r="K32" s="112"/>
      <c r="M32" s="47"/>
      <c r="N32" s="47"/>
      <c r="O32" s="47"/>
    </row>
    <row r="33" spans="1:15" ht="14.25" customHeight="1">
      <c r="A33" s="131"/>
      <c r="B33" s="132"/>
      <c r="C33" s="130"/>
      <c r="D33" s="130"/>
      <c r="E33" s="101"/>
      <c r="F33" s="105"/>
      <c r="G33" s="46"/>
      <c r="H33" s="104"/>
      <c r="I33" s="107"/>
      <c r="J33" s="104"/>
      <c r="K33" s="112"/>
      <c r="M33" s="47"/>
      <c r="N33" s="47"/>
      <c r="O33" s="47"/>
    </row>
    <row r="34" spans="1:15" ht="14.25" customHeight="1">
      <c r="A34" s="131">
        <v>16</v>
      </c>
      <c r="B34" s="132"/>
      <c r="C34" s="130">
        <f>IF($B34="","",VLOOKUP($B34,参加者,2))</f>
      </c>
      <c r="D34" s="130">
        <f>IF($B34="","",VLOOKUP($B34,参加者,4))</f>
      </c>
      <c r="E34" s="105"/>
      <c r="F34" s="46"/>
      <c r="G34" s="46"/>
      <c r="H34" s="104"/>
      <c r="I34" s="107"/>
      <c r="J34" s="104"/>
      <c r="K34" s="112"/>
      <c r="M34" s="47"/>
      <c r="N34" s="47"/>
      <c r="O34" s="47"/>
    </row>
    <row r="35" spans="1:15" ht="14.25" customHeight="1">
      <c r="A35" s="131"/>
      <c r="B35" s="132"/>
      <c r="C35" s="130"/>
      <c r="D35" s="130"/>
      <c r="E35" s="46"/>
      <c r="F35" s="46"/>
      <c r="G35" s="46"/>
      <c r="H35" s="104"/>
      <c r="I35" s="107"/>
      <c r="J35" s="104"/>
      <c r="K35" s="112"/>
      <c r="M35" s="47"/>
      <c r="N35" s="47"/>
      <c r="O35" s="47"/>
    </row>
    <row r="36" spans="1:15" ht="14.25" customHeight="1">
      <c r="A36" s="131">
        <v>17</v>
      </c>
      <c r="B36" s="132"/>
      <c r="C36" s="130">
        <f>IF($B36="","",VLOOKUP($B36,参加者,2))</f>
      </c>
      <c r="D36" s="130">
        <f>IF($B36="","",VLOOKUP($B36,参加者,4))</f>
      </c>
      <c r="E36" s="46"/>
      <c r="F36" s="46"/>
      <c r="G36" s="46"/>
      <c r="H36" s="46"/>
      <c r="I36" s="107"/>
      <c r="J36" s="115"/>
      <c r="K36" s="112"/>
      <c r="M36" s="47"/>
      <c r="N36" s="47"/>
      <c r="O36" s="47"/>
    </row>
    <row r="37" spans="1:15" ht="14.25" customHeight="1">
      <c r="A37" s="131"/>
      <c r="B37" s="132"/>
      <c r="C37" s="130"/>
      <c r="D37" s="130"/>
      <c r="E37" s="101"/>
      <c r="F37" s="46"/>
      <c r="G37" s="46"/>
      <c r="H37" s="46"/>
      <c r="I37" s="107"/>
      <c r="J37" s="104"/>
      <c r="K37" s="112"/>
      <c r="M37" s="47"/>
      <c r="N37" s="47"/>
      <c r="O37" s="47"/>
    </row>
    <row r="38" spans="1:15" ht="14.25" customHeight="1">
      <c r="A38" s="131">
        <v>18</v>
      </c>
      <c r="B38" s="132"/>
      <c r="C38" s="130">
        <f>IF($B38="","",VLOOKUP($B38,参加者,2))</f>
      </c>
      <c r="D38" s="130">
        <f>IF($B38="","",VLOOKUP($B38,参加者,4))</f>
      </c>
      <c r="E38" s="105"/>
      <c r="F38" s="101"/>
      <c r="G38" s="46"/>
      <c r="H38" s="102"/>
      <c r="I38" s="107"/>
      <c r="J38" s="104"/>
      <c r="K38" s="112"/>
      <c r="M38" s="47"/>
      <c r="N38" s="47"/>
      <c r="O38" s="47"/>
    </row>
    <row r="39" spans="1:15" ht="14.25" customHeight="1">
      <c r="A39" s="131"/>
      <c r="B39" s="132"/>
      <c r="C39" s="130"/>
      <c r="D39" s="130"/>
      <c r="E39" s="46"/>
      <c r="F39" s="103"/>
      <c r="G39" s="46"/>
      <c r="H39" s="104"/>
      <c r="I39" s="107"/>
      <c r="J39" s="104"/>
      <c r="K39" s="112"/>
      <c r="M39" s="47"/>
      <c r="N39" s="47"/>
      <c r="O39" s="47"/>
    </row>
    <row r="40" spans="1:15" ht="14.25" customHeight="1">
      <c r="A40" s="131">
        <v>19</v>
      </c>
      <c r="B40" s="132"/>
      <c r="C40" s="130">
        <f>IF($B40="","",VLOOKUP($B40,参加者,2))</f>
      </c>
      <c r="D40" s="130">
        <f>IF($B40="","",VLOOKUP($B40,参加者,4))</f>
      </c>
      <c r="E40" s="46"/>
      <c r="F40" s="103"/>
      <c r="G40" s="101"/>
      <c r="H40" s="104"/>
      <c r="I40" s="107"/>
      <c r="J40" s="46"/>
      <c r="K40" s="112"/>
      <c r="M40" s="47"/>
      <c r="N40" s="47"/>
      <c r="O40" s="47"/>
    </row>
    <row r="41" spans="1:15" ht="14.25" customHeight="1">
      <c r="A41" s="131"/>
      <c r="B41" s="132"/>
      <c r="C41" s="130"/>
      <c r="D41" s="130"/>
      <c r="E41" s="101"/>
      <c r="F41" s="105"/>
      <c r="G41" s="103"/>
      <c r="H41" s="104"/>
      <c r="I41" s="107"/>
      <c r="J41" s="102"/>
      <c r="K41" s="116"/>
      <c r="L41" s="47"/>
      <c r="M41" s="47"/>
      <c r="N41" s="47"/>
      <c r="O41" s="47"/>
    </row>
    <row r="42" spans="1:15" ht="14.25" customHeight="1">
      <c r="A42" s="131">
        <v>20</v>
      </c>
      <c r="B42" s="132"/>
      <c r="C42" s="130">
        <f>IF($B42="","",VLOOKUP($B42,参加者,2))</f>
      </c>
      <c r="D42" s="130">
        <f>IF($B42="","",VLOOKUP($B42,参加者,4))</f>
      </c>
      <c r="E42" s="105"/>
      <c r="F42" s="46"/>
      <c r="G42" s="103"/>
      <c r="H42" s="104"/>
      <c r="I42" s="107"/>
      <c r="J42" s="102"/>
      <c r="K42" s="116"/>
      <c r="L42" s="47"/>
      <c r="M42" s="47"/>
      <c r="N42" s="47"/>
      <c r="O42" s="47"/>
    </row>
    <row r="43" spans="1:15" ht="14.25" customHeight="1">
      <c r="A43" s="131"/>
      <c r="B43" s="132"/>
      <c r="C43" s="130"/>
      <c r="D43" s="130"/>
      <c r="E43" s="46"/>
      <c r="F43" s="46"/>
      <c r="G43" s="103"/>
      <c r="H43" s="104"/>
      <c r="I43" s="107"/>
      <c r="J43" s="102"/>
      <c r="K43" s="116"/>
      <c r="L43" s="47"/>
      <c r="M43" s="47"/>
      <c r="N43" s="47"/>
      <c r="O43" s="47"/>
    </row>
    <row r="44" spans="1:15" ht="14.25" customHeight="1">
      <c r="A44" s="131">
        <v>21</v>
      </c>
      <c r="B44" s="132"/>
      <c r="C44" s="130">
        <f>IF($B44="","",VLOOKUP($B44,参加者,2))</f>
      </c>
      <c r="D44" s="130">
        <f>IF($B44="","",VLOOKUP($B44,参加者,4))</f>
      </c>
      <c r="E44" s="46"/>
      <c r="F44" s="46"/>
      <c r="G44" s="103"/>
      <c r="H44" s="106"/>
      <c r="I44" s="103"/>
      <c r="J44" s="102"/>
      <c r="K44" s="116"/>
      <c r="L44" s="47"/>
      <c r="M44" s="47"/>
      <c r="N44" s="47"/>
      <c r="O44" s="47"/>
    </row>
    <row r="45" spans="1:15" ht="14.25" customHeight="1">
      <c r="A45" s="131"/>
      <c r="B45" s="132"/>
      <c r="C45" s="130"/>
      <c r="D45" s="130"/>
      <c r="E45" s="101"/>
      <c r="F45" s="46"/>
      <c r="G45" s="103"/>
      <c r="H45" s="107"/>
      <c r="I45" s="103"/>
      <c r="J45" s="102"/>
      <c r="K45" s="116"/>
      <c r="L45" s="47"/>
      <c r="M45" s="47"/>
      <c r="N45" s="47"/>
      <c r="O45" s="47"/>
    </row>
    <row r="46" spans="1:15" ht="14.25" customHeight="1">
      <c r="A46" s="131">
        <v>22</v>
      </c>
      <c r="B46" s="132"/>
      <c r="C46" s="130">
        <f>IF($B46="","",VLOOKUP($B46,参加者,2))</f>
      </c>
      <c r="D46" s="130">
        <f>IF($B46="","",VLOOKUP($B46,参加者,4))</f>
      </c>
      <c r="E46" s="105"/>
      <c r="F46" s="101"/>
      <c r="G46" s="103"/>
      <c r="H46" s="107"/>
      <c r="I46" s="103"/>
      <c r="J46" s="102"/>
      <c r="K46" s="116"/>
      <c r="L46" s="47"/>
      <c r="M46" s="47"/>
      <c r="N46" s="47"/>
      <c r="O46" s="47"/>
    </row>
    <row r="47" spans="1:15" ht="14.25" customHeight="1">
      <c r="A47" s="131"/>
      <c r="B47" s="132"/>
      <c r="C47" s="130"/>
      <c r="D47" s="130"/>
      <c r="E47" s="46"/>
      <c r="F47" s="103"/>
      <c r="G47" s="105"/>
      <c r="H47" s="107"/>
      <c r="I47" s="103"/>
      <c r="J47" s="102"/>
      <c r="K47" s="116"/>
      <c r="L47" s="47"/>
      <c r="M47" s="47"/>
      <c r="N47" s="47"/>
      <c r="O47" s="47"/>
    </row>
    <row r="48" spans="1:15" ht="13.5" customHeight="1">
      <c r="A48" s="131">
        <v>23</v>
      </c>
      <c r="B48" s="132"/>
      <c r="C48" s="130">
        <f>IF($B48="","",VLOOKUP($B48,参加者,2))</f>
      </c>
      <c r="D48" s="130">
        <f>IF($B48="","",VLOOKUP($B48,参加者,4))</f>
      </c>
      <c r="E48" s="46"/>
      <c r="F48" s="103"/>
      <c r="G48" s="46"/>
      <c r="H48" s="107"/>
      <c r="I48" s="103"/>
      <c r="J48" s="102"/>
      <c r="K48" s="116"/>
      <c r="L48" s="47"/>
      <c r="M48" s="47"/>
      <c r="N48" s="47"/>
      <c r="O48" s="47"/>
    </row>
    <row r="49" spans="1:15" ht="14.25" customHeight="1">
      <c r="A49" s="131"/>
      <c r="B49" s="132"/>
      <c r="C49" s="130"/>
      <c r="D49" s="130"/>
      <c r="E49" s="101"/>
      <c r="F49" s="105"/>
      <c r="G49" s="46"/>
      <c r="H49" s="107"/>
      <c r="I49" s="103"/>
      <c r="J49" s="102"/>
      <c r="K49" s="116"/>
      <c r="L49" s="47"/>
      <c r="M49" s="47"/>
      <c r="N49" s="47"/>
      <c r="O49" s="47"/>
    </row>
    <row r="50" spans="1:15" ht="13.5" customHeight="1">
      <c r="A50" s="131">
        <v>24</v>
      </c>
      <c r="B50" s="132"/>
      <c r="C50" s="130">
        <f>IF($B50="","",VLOOKUP($B50,参加者,2))</f>
      </c>
      <c r="D50" s="130">
        <f>IF($B50="","",VLOOKUP($B50,参加者,4))</f>
      </c>
      <c r="E50" s="105"/>
      <c r="F50" s="46"/>
      <c r="G50" s="46"/>
      <c r="H50" s="107"/>
      <c r="I50" s="103"/>
      <c r="J50" s="102"/>
      <c r="K50" s="116"/>
      <c r="L50" s="47"/>
      <c r="M50" s="47"/>
      <c r="N50" s="47"/>
      <c r="O50" s="47"/>
    </row>
    <row r="51" spans="1:15" ht="14.25" customHeight="1">
      <c r="A51" s="131"/>
      <c r="B51" s="132"/>
      <c r="C51" s="130"/>
      <c r="D51" s="130"/>
      <c r="E51" s="46"/>
      <c r="F51" s="46"/>
      <c r="G51" s="46"/>
      <c r="H51" s="107"/>
      <c r="I51" s="103"/>
      <c r="J51" s="102"/>
      <c r="K51" s="116"/>
      <c r="L51" s="47"/>
      <c r="M51" s="47"/>
      <c r="N51" s="47"/>
      <c r="O51" s="47"/>
    </row>
    <row r="52" spans="1:15" ht="13.5" customHeight="1">
      <c r="A52" s="131">
        <v>25</v>
      </c>
      <c r="B52" s="132"/>
      <c r="C52" s="130">
        <f>IF($B52="","",VLOOKUP($B52,参加者,2))</f>
      </c>
      <c r="D52" s="130">
        <f>IF($B52="","",VLOOKUP($B52,参加者,4))</f>
      </c>
      <c r="E52" s="46"/>
      <c r="F52" s="46"/>
      <c r="G52" s="46"/>
      <c r="H52" s="103"/>
      <c r="I52" s="127"/>
      <c r="J52" s="102"/>
      <c r="K52" s="116"/>
      <c r="L52" s="47"/>
      <c r="M52" s="47"/>
      <c r="N52" s="47"/>
      <c r="O52" s="47"/>
    </row>
    <row r="53" spans="1:15" ht="13.5" customHeight="1">
      <c r="A53" s="131"/>
      <c r="B53" s="132"/>
      <c r="C53" s="130"/>
      <c r="D53" s="130"/>
      <c r="E53" s="101"/>
      <c r="F53" s="46"/>
      <c r="G53" s="46"/>
      <c r="H53" s="103"/>
      <c r="I53" s="46"/>
      <c r="J53" s="102"/>
      <c r="K53" s="116"/>
      <c r="L53" s="47"/>
      <c r="M53" s="47"/>
      <c r="N53" s="47"/>
      <c r="O53" s="47"/>
    </row>
    <row r="54" spans="1:15" ht="13.5" customHeight="1">
      <c r="A54" s="131">
        <v>26</v>
      </c>
      <c r="B54" s="132"/>
      <c r="C54" s="130">
        <f>IF($B54="","",VLOOKUP($B54,参加者,2))</f>
      </c>
      <c r="D54" s="130">
        <f>IF($B54="","",VLOOKUP($B54,参加者,4))</f>
      </c>
      <c r="E54" s="105"/>
      <c r="F54" s="101"/>
      <c r="G54" s="46"/>
      <c r="H54" s="108"/>
      <c r="I54" s="46"/>
      <c r="J54" s="102"/>
      <c r="K54" s="116"/>
      <c r="L54" s="47"/>
      <c r="M54" s="47"/>
      <c r="N54" s="47"/>
      <c r="O54" s="47"/>
    </row>
    <row r="55" spans="1:15" ht="14.25" customHeight="1">
      <c r="A55" s="131"/>
      <c r="B55" s="132"/>
      <c r="C55" s="130"/>
      <c r="D55" s="130"/>
      <c r="E55" s="46"/>
      <c r="F55" s="103"/>
      <c r="G55" s="46"/>
      <c r="H55" s="107"/>
      <c r="I55" s="46"/>
      <c r="J55" s="102"/>
      <c r="K55" s="116"/>
      <c r="L55" s="47"/>
      <c r="M55" s="47"/>
      <c r="N55" s="47"/>
      <c r="O55" s="47"/>
    </row>
    <row r="56" spans="1:15" ht="13.5" customHeight="1">
      <c r="A56" s="131">
        <v>27</v>
      </c>
      <c r="B56" s="132"/>
      <c r="C56" s="130">
        <f>IF($B56="","",VLOOKUP($B56,参加者,2))</f>
      </c>
      <c r="D56" s="130">
        <f>IF($B56="","",VLOOKUP($B56,参加者,4))</f>
      </c>
      <c r="E56" s="46"/>
      <c r="F56" s="103"/>
      <c r="G56" s="101"/>
      <c r="H56" s="107"/>
      <c r="I56" s="46"/>
      <c r="J56" s="102"/>
      <c r="K56" s="116"/>
      <c r="L56" s="47"/>
      <c r="M56" s="47"/>
      <c r="N56" s="47"/>
      <c r="O56" s="47"/>
    </row>
    <row r="57" spans="1:15" ht="14.25" customHeight="1">
      <c r="A57" s="131"/>
      <c r="B57" s="132"/>
      <c r="C57" s="130"/>
      <c r="D57" s="130"/>
      <c r="E57" s="101"/>
      <c r="F57" s="105"/>
      <c r="G57" s="103"/>
      <c r="H57" s="107"/>
      <c r="I57" s="46"/>
      <c r="J57" s="102"/>
      <c r="K57" s="116"/>
      <c r="L57" s="47"/>
      <c r="M57" s="47"/>
      <c r="N57" s="47"/>
      <c r="O57" s="47"/>
    </row>
    <row r="58" spans="1:15" ht="13.5">
      <c r="A58" s="131">
        <v>28</v>
      </c>
      <c r="B58" s="132"/>
      <c r="C58" s="130">
        <f>IF($B58="","",VLOOKUP($B58,参加者,2))</f>
      </c>
      <c r="D58" s="130">
        <f>IF($B58="","",VLOOKUP($B58,参加者,4))</f>
      </c>
      <c r="E58" s="105"/>
      <c r="F58" s="46"/>
      <c r="G58" s="103"/>
      <c r="H58" s="107"/>
      <c r="I58" s="46"/>
      <c r="J58" s="102"/>
      <c r="K58" s="116"/>
      <c r="L58" s="47"/>
      <c r="M58" s="47"/>
      <c r="N58" s="47"/>
      <c r="O58" s="47"/>
    </row>
    <row r="59" spans="1:15" ht="13.5">
      <c r="A59" s="131"/>
      <c r="B59" s="132"/>
      <c r="C59" s="130"/>
      <c r="D59" s="130"/>
      <c r="E59" s="46"/>
      <c r="F59" s="46"/>
      <c r="G59" s="103"/>
      <c r="H59" s="109"/>
      <c r="I59" s="46"/>
      <c r="J59" s="102"/>
      <c r="K59" s="116"/>
      <c r="L59" s="47"/>
      <c r="M59" s="47"/>
      <c r="N59" s="47"/>
      <c r="O59" s="47"/>
    </row>
    <row r="60" spans="1:15" ht="14.25" customHeight="1">
      <c r="A60" s="131">
        <v>29</v>
      </c>
      <c r="B60" s="132"/>
      <c r="C60" s="130">
        <f>IF($B60="","",VLOOKUP($B60,参加者,2))</f>
      </c>
      <c r="D60" s="130">
        <f>IF($B60="","",VLOOKUP($B60,参加者,4))</f>
      </c>
      <c r="E60" s="46"/>
      <c r="F60" s="46"/>
      <c r="G60" s="103"/>
      <c r="H60" s="104"/>
      <c r="I60" s="46"/>
      <c r="J60" s="102"/>
      <c r="K60" s="116"/>
      <c r="L60" s="47"/>
      <c r="M60" s="47"/>
      <c r="N60" s="47"/>
      <c r="O60" s="47"/>
    </row>
    <row r="61" spans="1:15" ht="14.25" customHeight="1">
      <c r="A61" s="131"/>
      <c r="B61" s="132"/>
      <c r="C61" s="130"/>
      <c r="D61" s="130"/>
      <c r="E61" s="101"/>
      <c r="F61" s="46"/>
      <c r="G61" s="103"/>
      <c r="H61" s="104"/>
      <c r="I61" s="46"/>
      <c r="J61" s="102"/>
      <c r="K61" s="116"/>
      <c r="L61" s="47"/>
      <c r="M61" s="47"/>
      <c r="N61" s="47"/>
      <c r="O61" s="47"/>
    </row>
    <row r="62" spans="1:15" ht="13.5">
      <c r="A62" s="131">
        <v>30</v>
      </c>
      <c r="B62" s="132"/>
      <c r="C62" s="130">
        <f>IF($B62="","",VLOOKUP($B62,参加者,2))</f>
      </c>
      <c r="D62" s="130">
        <f>IF($B62="","",VLOOKUP($B62,参加者,4))</f>
      </c>
      <c r="E62" s="105"/>
      <c r="F62" s="101"/>
      <c r="G62" s="103"/>
      <c r="H62" s="104"/>
      <c r="I62" s="46"/>
      <c r="J62" s="102"/>
      <c r="K62" s="116"/>
      <c r="L62" s="47"/>
      <c r="M62" s="47"/>
      <c r="N62" s="47"/>
      <c r="O62" s="47"/>
    </row>
    <row r="63" spans="1:15" ht="14.25" customHeight="1">
      <c r="A63" s="131"/>
      <c r="B63" s="132"/>
      <c r="C63" s="130"/>
      <c r="D63" s="130"/>
      <c r="E63" s="46"/>
      <c r="F63" s="103"/>
      <c r="G63" s="105"/>
      <c r="H63" s="104"/>
      <c r="I63" s="46"/>
      <c r="J63" s="102"/>
      <c r="K63" s="116"/>
      <c r="L63" s="47"/>
      <c r="M63" s="47"/>
      <c r="N63" s="47"/>
      <c r="O63" s="47"/>
    </row>
    <row r="64" spans="1:15" ht="14.25" customHeight="1" thickBot="1">
      <c r="A64" s="131">
        <v>31</v>
      </c>
      <c r="B64" s="132"/>
      <c r="C64" s="130">
        <f>IF($B64="","",VLOOKUP($B64,参加者,2))</f>
      </c>
      <c r="D64" s="130">
        <f>IF($B64="","",VLOOKUP($B64,参加者,4))</f>
      </c>
      <c r="E64" s="46"/>
      <c r="F64" s="103"/>
      <c r="G64" s="46"/>
      <c r="H64" s="104"/>
      <c r="I64" s="46"/>
      <c r="J64" s="47"/>
      <c r="K64" t="s">
        <v>3</v>
      </c>
      <c r="L64" s="47"/>
      <c r="M64" s="47"/>
      <c r="N64" s="47"/>
      <c r="O64" s="47"/>
    </row>
    <row r="65" spans="1:15" ht="14.25" customHeight="1">
      <c r="A65" s="131"/>
      <c r="B65" s="132"/>
      <c r="C65" s="130"/>
      <c r="D65" s="130"/>
      <c r="E65" s="101"/>
      <c r="F65" s="105"/>
      <c r="G65" s="46"/>
      <c r="H65" s="104"/>
      <c r="I65" s="46"/>
      <c r="J65" s="117" t="s">
        <v>317</v>
      </c>
      <c r="K65" s="118">
        <f>IF($L65="","",VLOOKUP($L65,参加者,2))</f>
      </c>
      <c r="L65" s="119"/>
      <c r="M65" s="47"/>
      <c r="N65" s="47"/>
      <c r="O65" s="47"/>
    </row>
    <row r="66" spans="1:15" ht="14.25" customHeight="1">
      <c r="A66" s="131">
        <v>32</v>
      </c>
      <c r="B66" s="132"/>
      <c r="C66" s="130">
        <f>IF($B66="","",VLOOKUP($B66,参加者,2))</f>
      </c>
      <c r="D66" s="130">
        <f>IF($B66="","",VLOOKUP($B66,参加者,4))</f>
      </c>
      <c r="E66" s="105"/>
      <c r="F66" s="46"/>
      <c r="G66" s="46"/>
      <c r="H66" s="104"/>
      <c r="I66" s="110"/>
      <c r="J66" s="120" t="s">
        <v>31</v>
      </c>
      <c r="K66" s="121">
        <f>IF($L66="","",VLOOKUP($L66,参加者,2))</f>
      </c>
      <c r="L66" s="119"/>
      <c r="M66" s="47"/>
      <c r="N66" s="47"/>
      <c r="O66" s="47"/>
    </row>
    <row r="67" spans="1:15" ht="14.25" customHeight="1">
      <c r="A67" s="131"/>
      <c r="B67" s="132"/>
      <c r="C67" s="130"/>
      <c r="D67" s="130"/>
      <c r="E67" s="129"/>
      <c r="F67" s="46"/>
      <c r="G67" s="46"/>
      <c r="H67" s="104"/>
      <c r="I67" s="111"/>
      <c r="J67" s="120" t="s">
        <v>33</v>
      </c>
      <c r="K67" s="121">
        <f>IF($L67="","",VLOOKUP($L67,参加者,2))</f>
      </c>
      <c r="L67" s="119"/>
      <c r="M67" s="47"/>
      <c r="N67" s="47"/>
      <c r="O67" s="47"/>
    </row>
    <row r="68" spans="1:15" ht="14.25" thickBot="1">
      <c r="A68" s="93"/>
      <c r="B68" s="93"/>
      <c r="E68" s="46"/>
      <c r="F68" s="46"/>
      <c r="G68" s="46"/>
      <c r="H68" s="104"/>
      <c r="I68" s="111"/>
      <c r="J68" s="122" t="s">
        <v>318</v>
      </c>
      <c r="K68" s="123">
        <f>IF($L68="","",VLOOKUP($L68,参加者,2))</f>
      </c>
      <c r="L68" s="119"/>
      <c r="M68" s="47"/>
      <c r="N68" s="47"/>
      <c r="O68" s="47"/>
    </row>
    <row r="69" spans="3:15" ht="13.5">
      <c r="C69" s="1" t="s">
        <v>321</v>
      </c>
      <c r="E69" s="47"/>
      <c r="F69" s="47"/>
      <c r="G69" s="47"/>
      <c r="H69" s="47"/>
      <c r="I69" s="47"/>
      <c r="J69" s="47"/>
      <c r="K69" s="46"/>
      <c r="L69" s="47"/>
      <c r="M69" s="47"/>
      <c r="N69" s="47"/>
      <c r="O69" s="47"/>
    </row>
    <row r="70" spans="2:15" ht="13.5">
      <c r="B70" s="45" t="s">
        <v>29</v>
      </c>
      <c r="E70" s="47"/>
      <c r="F70" s="47"/>
      <c r="G70" s="47" t="s">
        <v>319</v>
      </c>
      <c r="H70" s="47"/>
      <c r="I70" s="47"/>
      <c r="J70" s="47"/>
      <c r="K70" s="46"/>
      <c r="L70" s="47"/>
      <c r="M70" s="47"/>
      <c r="N70" s="47"/>
      <c r="O70" s="47"/>
    </row>
    <row r="71" spans="1:15" ht="14.25" customHeight="1">
      <c r="A71" s="131">
        <v>1</v>
      </c>
      <c r="B71" s="132"/>
      <c r="C71" s="133">
        <f>IF($B71="","",VLOOKUP($B71,参加者,2))</f>
      </c>
      <c r="D71" s="133">
        <f>IF($B71="","",VLOOKUP($B71,参加者,4))</f>
      </c>
      <c r="E71" s="128"/>
      <c r="F71" s="46"/>
      <c r="G71" s="46"/>
      <c r="H71" s="46"/>
      <c r="I71" s="46"/>
      <c r="J71" s="46"/>
      <c r="K71" s="46"/>
      <c r="L71" s="46"/>
      <c r="M71" s="47"/>
      <c r="N71" s="47"/>
      <c r="O71" s="47"/>
    </row>
    <row r="72" spans="1:15" ht="14.25" customHeight="1">
      <c r="A72" s="131"/>
      <c r="B72" s="132"/>
      <c r="C72" s="134"/>
      <c r="D72" s="134"/>
      <c r="E72" s="101"/>
      <c r="F72" s="46"/>
      <c r="G72" s="46"/>
      <c r="H72" s="46"/>
      <c r="I72" s="46"/>
      <c r="J72" s="46"/>
      <c r="K72" s="46"/>
      <c r="L72" s="46"/>
      <c r="M72" s="47"/>
      <c r="N72" s="47"/>
      <c r="O72" s="47"/>
    </row>
    <row r="73" spans="1:15" ht="14.25" customHeight="1">
      <c r="A73" s="131">
        <v>2</v>
      </c>
      <c r="B73" s="132"/>
      <c r="C73" s="133">
        <f>IF($B73="","",VLOOKUP($B73,参加者,2))</f>
      </c>
      <c r="D73" s="133">
        <f>IF($B73="","",VLOOKUP($B73,参加者,4))</f>
      </c>
      <c r="E73" s="105"/>
      <c r="F73" s="101"/>
      <c r="G73" s="46"/>
      <c r="H73" s="102"/>
      <c r="I73" s="46"/>
      <c r="J73" s="46"/>
      <c r="K73" s="46"/>
      <c r="L73" s="46"/>
      <c r="M73" s="47"/>
      <c r="N73" s="47"/>
      <c r="O73" s="47"/>
    </row>
    <row r="74" spans="1:15" ht="14.25" customHeight="1">
      <c r="A74" s="131"/>
      <c r="B74" s="132"/>
      <c r="C74" s="134"/>
      <c r="D74" s="134"/>
      <c r="E74" s="46"/>
      <c r="F74" s="103"/>
      <c r="G74" s="46"/>
      <c r="H74" s="104"/>
      <c r="I74" s="46"/>
      <c r="J74" s="46"/>
      <c r="K74" s="46"/>
      <c r="L74" s="46"/>
      <c r="M74" s="47"/>
      <c r="N74" s="47"/>
      <c r="O74" s="47"/>
    </row>
    <row r="75" spans="1:15" ht="14.25" customHeight="1">
      <c r="A75" s="131">
        <v>3</v>
      </c>
      <c r="B75" s="132"/>
      <c r="C75" s="133">
        <f>IF($B75="","",VLOOKUP($B75,参加者,2))</f>
      </c>
      <c r="D75" s="133">
        <f>IF($B75="","",VLOOKUP($B75,参加者,4))</f>
      </c>
      <c r="E75" s="46"/>
      <c r="F75" s="103"/>
      <c r="G75" s="101"/>
      <c r="H75" s="104"/>
      <c r="I75" s="46"/>
      <c r="J75" s="46"/>
      <c r="K75" s="46"/>
      <c r="L75" s="46"/>
      <c r="M75" s="47"/>
      <c r="N75" s="47"/>
      <c r="O75" s="47"/>
    </row>
    <row r="76" spans="1:15" ht="14.25" customHeight="1">
      <c r="A76" s="131"/>
      <c r="B76" s="132"/>
      <c r="C76" s="134"/>
      <c r="D76" s="134"/>
      <c r="E76" s="101"/>
      <c r="F76" s="105"/>
      <c r="G76" s="103"/>
      <c r="H76" s="104"/>
      <c r="I76" s="46"/>
      <c r="J76" s="46"/>
      <c r="K76" s="46"/>
      <c r="L76" s="46"/>
      <c r="M76" s="47"/>
      <c r="N76" s="47"/>
      <c r="O76" s="47"/>
    </row>
    <row r="77" spans="1:15" ht="14.25" customHeight="1">
      <c r="A77" s="131">
        <v>4</v>
      </c>
      <c r="B77" s="132"/>
      <c r="C77" s="133">
        <f>IF($B77="","",VLOOKUP($B77,参加者,2))</f>
      </c>
      <c r="D77" s="133">
        <f>IF($B77="","",VLOOKUP($B77,参加者,4))</f>
      </c>
      <c r="E77" s="105"/>
      <c r="F77" s="46"/>
      <c r="G77" s="103"/>
      <c r="H77" s="104"/>
      <c r="I77" s="46"/>
      <c r="J77" s="46"/>
      <c r="K77" s="46"/>
      <c r="L77" s="46"/>
      <c r="M77" s="47"/>
      <c r="N77" s="47"/>
      <c r="O77" s="47"/>
    </row>
    <row r="78" spans="1:15" ht="14.25" customHeight="1">
      <c r="A78" s="131"/>
      <c r="B78" s="132"/>
      <c r="C78" s="134"/>
      <c r="D78" s="134"/>
      <c r="E78" s="46"/>
      <c r="F78" s="46"/>
      <c r="G78" s="103"/>
      <c r="H78" s="104"/>
      <c r="I78" s="46"/>
      <c r="J78" s="46"/>
      <c r="K78" s="46"/>
      <c r="L78" s="46"/>
      <c r="M78" s="47"/>
      <c r="N78" s="47"/>
      <c r="O78" s="47"/>
    </row>
    <row r="79" spans="1:15" ht="14.25" customHeight="1">
      <c r="A79" s="131">
        <v>5</v>
      </c>
      <c r="B79" s="132"/>
      <c r="C79" s="133">
        <f>IF($B79="","",VLOOKUP($B79,参加者,2))</f>
      </c>
      <c r="D79" s="133">
        <f>IF($B79="","",VLOOKUP($B79,参加者,4))</f>
      </c>
      <c r="E79" s="46"/>
      <c r="F79" s="46"/>
      <c r="G79" s="103"/>
      <c r="H79" s="124"/>
      <c r="I79" s="126"/>
      <c r="J79" s="46"/>
      <c r="K79" s="46"/>
      <c r="L79" s="46"/>
      <c r="M79" s="47"/>
      <c r="N79" s="47"/>
      <c r="O79" s="47"/>
    </row>
    <row r="80" spans="1:15" ht="14.25" customHeight="1">
      <c r="A80" s="131"/>
      <c r="B80" s="132"/>
      <c r="C80" s="134"/>
      <c r="D80" s="134"/>
      <c r="E80" s="101"/>
      <c r="F80" s="46"/>
      <c r="G80" s="103"/>
      <c r="H80" s="104"/>
      <c r="I80" s="126"/>
      <c r="J80" s="46"/>
      <c r="K80" s="46"/>
      <c r="L80" s="46"/>
      <c r="M80" s="47"/>
      <c r="N80" s="47"/>
      <c r="O80" s="47"/>
    </row>
    <row r="81" spans="1:15" ht="14.25" customHeight="1">
      <c r="A81" s="131">
        <v>6</v>
      </c>
      <c r="B81" s="132"/>
      <c r="C81" s="133">
        <f>IF($B81="","",VLOOKUP($B81,参加者,2))</f>
      </c>
      <c r="D81" s="133">
        <f>IF($B81="","",VLOOKUP($B81,参加者,4))</f>
      </c>
      <c r="E81" s="105"/>
      <c r="F81" s="101"/>
      <c r="G81" s="103"/>
      <c r="H81" s="104"/>
      <c r="I81" s="126"/>
      <c r="J81" s="46"/>
      <c r="K81" s="46"/>
      <c r="L81" s="46"/>
      <c r="M81" s="47"/>
      <c r="N81" s="47"/>
      <c r="O81" s="47"/>
    </row>
    <row r="82" spans="1:15" ht="14.25" customHeight="1">
      <c r="A82" s="131"/>
      <c r="B82" s="132"/>
      <c r="C82" s="134"/>
      <c r="D82" s="134"/>
      <c r="E82" s="46"/>
      <c r="F82" s="103"/>
      <c r="G82" s="105"/>
      <c r="H82" s="104"/>
      <c r="I82" s="126"/>
      <c r="J82" s="46"/>
      <c r="K82" s="46"/>
      <c r="L82" s="46"/>
      <c r="M82" s="47"/>
      <c r="N82" s="47"/>
      <c r="O82" s="47"/>
    </row>
    <row r="83" spans="1:15" ht="14.25" customHeight="1">
      <c r="A83" s="131">
        <v>7</v>
      </c>
      <c r="B83" s="132"/>
      <c r="C83" s="133">
        <f>IF($B83="","",VLOOKUP($B83,参加者,2))</f>
      </c>
      <c r="D83" s="133">
        <f>IF($B83="","",VLOOKUP($B83,参加者,4))</f>
      </c>
      <c r="E83" s="46"/>
      <c r="F83" s="103"/>
      <c r="G83" s="46"/>
      <c r="H83" s="104"/>
      <c r="I83" s="126"/>
      <c r="J83" s="46"/>
      <c r="K83" s="46"/>
      <c r="L83" s="46"/>
      <c r="M83" s="47"/>
      <c r="N83" s="47"/>
      <c r="O83" s="47"/>
    </row>
    <row r="84" spans="1:15" ht="14.25" customHeight="1">
      <c r="A84" s="131"/>
      <c r="B84" s="132"/>
      <c r="C84" s="134"/>
      <c r="D84" s="134"/>
      <c r="E84" s="101"/>
      <c r="F84" s="105"/>
      <c r="G84" s="46"/>
      <c r="H84" s="104"/>
      <c r="I84" s="126"/>
      <c r="J84" s="46"/>
      <c r="K84" s="46"/>
      <c r="L84" s="46"/>
      <c r="M84" s="47"/>
      <c r="N84" s="47"/>
      <c r="O84" s="47"/>
    </row>
    <row r="85" spans="1:15" ht="14.25" customHeight="1">
      <c r="A85" s="131">
        <v>8</v>
      </c>
      <c r="B85" s="132"/>
      <c r="C85" s="133">
        <f>IF($B85="","",VLOOKUP($B85,参加者,2))</f>
      </c>
      <c r="D85" s="133">
        <f>IF($B85="","",VLOOKUP($B85,参加者,4))</f>
      </c>
      <c r="E85" s="105"/>
      <c r="F85" s="46"/>
      <c r="G85" s="46"/>
      <c r="H85" s="104"/>
      <c r="I85" s="126"/>
      <c r="J85" s="46"/>
      <c r="K85" s="46"/>
      <c r="L85" s="46"/>
      <c r="M85" s="47"/>
      <c r="N85" s="47"/>
      <c r="O85" s="47"/>
    </row>
    <row r="86" spans="1:15" ht="14.25" customHeight="1">
      <c r="A86" s="131"/>
      <c r="B86" s="132"/>
      <c r="C86" s="134"/>
      <c r="D86" s="134"/>
      <c r="E86" s="46"/>
      <c r="F86" s="46"/>
      <c r="G86" s="46"/>
      <c r="H86" s="104"/>
      <c r="I86" s="126"/>
      <c r="J86" s="46"/>
      <c r="K86" s="46"/>
      <c r="L86" s="46"/>
      <c r="M86" s="47"/>
      <c r="N86" s="47"/>
      <c r="O86" s="47"/>
    </row>
    <row r="87" spans="1:15" ht="14.25" customHeight="1">
      <c r="A87" s="131">
        <v>9</v>
      </c>
      <c r="B87" s="132"/>
      <c r="C87" s="133">
        <f>IF($B87="","",VLOOKUP($B87,参加者,2))</f>
      </c>
      <c r="D87" s="133">
        <f>IF($B87="","",VLOOKUP($B87,参加者,4))</f>
      </c>
      <c r="E87" s="46"/>
      <c r="F87" s="46"/>
      <c r="G87" s="46"/>
      <c r="H87" s="46"/>
      <c r="I87" s="126"/>
      <c r="J87" s="46"/>
      <c r="K87" s="46"/>
      <c r="L87" s="46"/>
      <c r="M87" s="47"/>
      <c r="N87" s="47"/>
      <c r="O87" s="47"/>
    </row>
    <row r="88" spans="1:15" ht="14.25" customHeight="1">
      <c r="A88" s="131"/>
      <c r="B88" s="132"/>
      <c r="C88" s="134"/>
      <c r="D88" s="134"/>
      <c r="E88" s="101"/>
      <c r="F88" s="46"/>
      <c r="G88" s="46"/>
      <c r="H88" s="46"/>
      <c r="I88" s="127"/>
      <c r="J88" s="46"/>
      <c r="K88" s="46"/>
      <c r="L88" s="46"/>
      <c r="M88" s="47"/>
      <c r="N88" s="47"/>
      <c r="O88" s="47"/>
    </row>
    <row r="89" spans="1:15" ht="14.25" customHeight="1">
      <c r="A89" s="131">
        <v>10</v>
      </c>
      <c r="B89" s="132"/>
      <c r="C89" s="133">
        <f>IF($B89="","",VLOOKUP($B89,参加者,2))</f>
      </c>
      <c r="D89" s="133">
        <f>IF($B89="","",VLOOKUP($B89,参加者,4))</f>
      </c>
      <c r="E89" s="105"/>
      <c r="F89" s="101"/>
      <c r="G89" s="46"/>
      <c r="H89" s="102"/>
      <c r="I89" s="126"/>
      <c r="J89" s="46"/>
      <c r="K89" s="46"/>
      <c r="L89" s="46"/>
      <c r="M89" s="47"/>
      <c r="N89" s="47"/>
      <c r="O89" s="47"/>
    </row>
    <row r="90" spans="1:15" ht="14.25" customHeight="1">
      <c r="A90" s="131"/>
      <c r="B90" s="132"/>
      <c r="C90" s="134"/>
      <c r="D90" s="134"/>
      <c r="E90" s="46"/>
      <c r="F90" s="103"/>
      <c r="G90" s="46"/>
      <c r="H90" s="104"/>
      <c r="I90" s="126"/>
      <c r="J90" s="46"/>
      <c r="K90" s="46"/>
      <c r="L90" s="46"/>
      <c r="M90" s="47"/>
      <c r="N90" s="47"/>
      <c r="O90" s="47"/>
    </row>
    <row r="91" spans="1:15" ht="14.25" customHeight="1">
      <c r="A91" s="131">
        <v>11</v>
      </c>
      <c r="B91" s="132"/>
      <c r="C91" s="133">
        <f>IF($B91="","",VLOOKUP($B91,参加者,2))</f>
      </c>
      <c r="D91" s="133">
        <f>IF($B91="","",VLOOKUP($B91,参加者,4))</f>
      </c>
      <c r="E91" s="46"/>
      <c r="F91" s="103"/>
      <c r="G91" s="101"/>
      <c r="H91" s="104"/>
      <c r="I91" s="126"/>
      <c r="J91" s="46"/>
      <c r="K91" s="46"/>
      <c r="L91" s="46"/>
      <c r="M91" s="47"/>
      <c r="N91" s="47"/>
      <c r="O91" s="47"/>
    </row>
    <row r="92" spans="1:15" ht="14.25" customHeight="1">
      <c r="A92" s="131"/>
      <c r="B92" s="132"/>
      <c r="C92" s="134"/>
      <c r="D92" s="134"/>
      <c r="E92" s="101"/>
      <c r="F92" s="105"/>
      <c r="G92" s="103"/>
      <c r="H92" s="104"/>
      <c r="I92" s="126"/>
      <c r="J92" s="46"/>
      <c r="K92" s="46"/>
      <c r="L92" s="46"/>
      <c r="M92" s="47"/>
      <c r="N92" s="47"/>
      <c r="O92" s="47"/>
    </row>
    <row r="93" spans="1:15" ht="14.25" customHeight="1">
      <c r="A93" s="131">
        <v>12</v>
      </c>
      <c r="B93" s="132"/>
      <c r="C93" s="133">
        <f>IF($B93="","",VLOOKUP($B93,参加者,2))</f>
      </c>
      <c r="D93" s="133">
        <f>IF($B93="","",VLOOKUP($B93,参加者,4))</f>
      </c>
      <c r="E93" s="105"/>
      <c r="F93" s="46"/>
      <c r="G93" s="103"/>
      <c r="H93" s="104"/>
      <c r="I93" s="126"/>
      <c r="J93" s="46"/>
      <c r="K93" s="46"/>
      <c r="L93" s="46"/>
      <c r="M93" s="47"/>
      <c r="N93" s="47"/>
      <c r="O93" s="47"/>
    </row>
    <row r="94" spans="1:15" ht="14.25" customHeight="1">
      <c r="A94" s="131"/>
      <c r="B94" s="132"/>
      <c r="C94" s="134"/>
      <c r="D94" s="134"/>
      <c r="E94" s="46"/>
      <c r="F94" s="46"/>
      <c r="G94" s="103"/>
      <c r="H94" s="125"/>
      <c r="I94" s="126"/>
      <c r="J94" s="46"/>
      <c r="K94" s="46"/>
      <c r="L94" s="46"/>
      <c r="M94" s="47"/>
      <c r="N94" s="47"/>
      <c r="O94" s="47"/>
    </row>
    <row r="95" spans="1:12" ht="13.5">
      <c r="A95" s="131">
        <v>13</v>
      </c>
      <c r="B95" s="132"/>
      <c r="C95" s="133">
        <f>IF($B95="","",VLOOKUP($B95,参加者,2))</f>
      </c>
      <c r="D95" s="133">
        <f>IF($B95="","",VLOOKUP($B95,参加者,4))</f>
      </c>
      <c r="E95" s="46"/>
      <c r="F95" s="46"/>
      <c r="G95" s="103"/>
      <c r="H95" s="104"/>
      <c r="I95" s="46"/>
      <c r="J95" s="46"/>
      <c r="K95" s="46"/>
      <c r="L95" s="47"/>
    </row>
    <row r="96" spans="1:12" ht="13.5">
      <c r="A96" s="131"/>
      <c r="B96" s="132"/>
      <c r="C96" s="134"/>
      <c r="D96" s="134"/>
      <c r="E96" s="101"/>
      <c r="F96" s="46"/>
      <c r="G96" s="103"/>
      <c r="H96" s="104"/>
      <c r="I96" s="46"/>
      <c r="J96" s="46"/>
      <c r="K96" s="46"/>
      <c r="L96" s="47"/>
    </row>
    <row r="97" spans="1:12" ht="13.5">
      <c r="A97" s="131">
        <v>14</v>
      </c>
      <c r="B97" s="132"/>
      <c r="C97" s="133">
        <f>IF($B97="","",VLOOKUP($B97,参加者,2))</f>
      </c>
      <c r="D97" s="133">
        <f>IF($B97="","",VLOOKUP($B97,参加者,4))</f>
      </c>
      <c r="E97" s="105"/>
      <c r="F97" s="101"/>
      <c r="G97" s="103"/>
      <c r="H97" s="104"/>
      <c r="I97" s="46"/>
      <c r="J97" s="46"/>
      <c r="K97" s="46"/>
      <c r="L97" s="47"/>
    </row>
    <row r="98" spans="1:12" ht="13.5">
      <c r="A98" s="131"/>
      <c r="B98" s="132"/>
      <c r="C98" s="134"/>
      <c r="D98" s="134"/>
      <c r="E98" s="46"/>
      <c r="F98" s="103"/>
      <c r="G98" s="105"/>
      <c r="H98" s="104"/>
      <c r="I98" s="46"/>
      <c r="J98" s="46"/>
      <c r="K98" s="47"/>
      <c r="L98" s="47"/>
    </row>
    <row r="99" spans="1:12" ht="13.5">
      <c r="A99" s="131">
        <v>15</v>
      </c>
      <c r="B99" s="132"/>
      <c r="C99" s="133">
        <f>IF($B99="","",VLOOKUP($B99,参加者,2))</f>
      </c>
      <c r="D99" s="133">
        <f>IF($B99="","",VLOOKUP($B99,参加者,4))</f>
      </c>
      <c r="E99" s="46"/>
      <c r="F99" s="103"/>
      <c r="G99" s="46"/>
      <c r="H99" s="104"/>
      <c r="I99" s="46"/>
      <c r="J99" s="47"/>
      <c r="K99" s="47"/>
      <c r="L99" s="47"/>
    </row>
    <row r="100" spans="1:12" ht="13.5">
      <c r="A100" s="131"/>
      <c r="B100" s="132"/>
      <c r="C100" s="134"/>
      <c r="D100" s="134"/>
      <c r="E100" s="101"/>
      <c r="F100" s="105"/>
      <c r="G100" s="46"/>
      <c r="H100" s="104"/>
      <c r="I100" s="47"/>
      <c r="J100" s="47"/>
      <c r="K100" s="47"/>
      <c r="L100" s="47"/>
    </row>
    <row r="101" spans="1:12" ht="13.5">
      <c r="A101" s="131">
        <v>16</v>
      </c>
      <c r="B101" s="132"/>
      <c r="C101" s="133">
        <f>IF($B101="","",VLOOKUP($B101,参加者,2))</f>
      </c>
      <c r="D101" s="133">
        <f>IF($B101="","",VLOOKUP($B101,参加者,4))</f>
      </c>
      <c r="E101" s="105"/>
      <c r="F101" s="46"/>
      <c r="G101" s="46"/>
      <c r="H101" s="104"/>
      <c r="I101" s="47"/>
      <c r="J101" s="47"/>
      <c r="K101" s="47"/>
      <c r="L101" s="47"/>
    </row>
    <row r="102" spans="1:12" ht="13.5">
      <c r="A102" s="131"/>
      <c r="B102" s="132"/>
      <c r="C102" s="134"/>
      <c r="D102" s="134"/>
      <c r="E102" s="47"/>
      <c r="F102" s="47"/>
      <c r="G102" s="47"/>
      <c r="H102" s="47"/>
      <c r="I102" s="47"/>
      <c r="J102" s="47"/>
      <c r="K102" s="47"/>
      <c r="L102" s="47"/>
    </row>
    <row r="103" spans="5:12" ht="13.5">
      <c r="E103" s="47"/>
      <c r="F103" s="47"/>
      <c r="G103" s="47"/>
      <c r="H103" s="47"/>
      <c r="I103" s="47"/>
      <c r="J103" s="47"/>
      <c r="K103" s="47"/>
      <c r="L103" s="47"/>
    </row>
    <row r="104" spans="5:12" ht="13.5">
      <c r="E104" s="47"/>
      <c r="F104" s="47"/>
      <c r="G104" s="47"/>
      <c r="H104" s="47"/>
      <c r="I104" s="47"/>
      <c r="J104" s="47"/>
      <c r="K104" s="47"/>
      <c r="L104" s="47"/>
    </row>
    <row r="105" spans="5:12" ht="13.5">
      <c r="E105" s="47"/>
      <c r="F105" s="47"/>
      <c r="G105" s="47"/>
      <c r="H105" s="47"/>
      <c r="I105" s="47"/>
      <c r="J105" s="47"/>
      <c r="K105" s="47"/>
      <c r="L105" s="47"/>
    </row>
    <row r="106" spans="5:12" ht="13.5">
      <c r="E106" s="47"/>
      <c r="F106" s="47"/>
      <c r="G106" s="47"/>
      <c r="H106" s="47"/>
      <c r="I106" s="47"/>
      <c r="J106" s="47"/>
      <c r="K106" s="47"/>
      <c r="L106" s="47"/>
    </row>
    <row r="107" spans="5:12" ht="13.5">
      <c r="E107" s="47"/>
      <c r="F107" s="47"/>
      <c r="G107" s="47"/>
      <c r="H107" s="47"/>
      <c r="I107" s="47"/>
      <c r="J107" s="47"/>
      <c r="K107" s="47"/>
      <c r="L107" s="47"/>
    </row>
    <row r="108" spans="5:12" ht="13.5">
      <c r="E108" s="47"/>
      <c r="F108" s="47"/>
      <c r="G108" s="47"/>
      <c r="H108" s="47"/>
      <c r="I108" s="47"/>
      <c r="J108" s="47"/>
      <c r="K108" s="47"/>
      <c r="L108" s="47"/>
    </row>
    <row r="109" spans="5:12" ht="13.5">
      <c r="E109" s="47"/>
      <c r="F109" s="47"/>
      <c r="G109" s="47"/>
      <c r="H109" s="47"/>
      <c r="I109" s="47"/>
      <c r="J109" s="47"/>
      <c r="K109" s="47"/>
      <c r="L109" s="47"/>
    </row>
    <row r="110" spans="5:12" ht="13.5">
      <c r="E110" s="47"/>
      <c r="F110" s="47"/>
      <c r="G110" s="47"/>
      <c r="H110" s="47"/>
      <c r="I110" s="47"/>
      <c r="J110" s="47"/>
      <c r="K110" s="47"/>
      <c r="L110" s="47"/>
    </row>
    <row r="111" spans="5:12" ht="13.5">
      <c r="E111" s="47"/>
      <c r="F111" s="47"/>
      <c r="G111" s="47"/>
      <c r="H111" s="47"/>
      <c r="I111" s="47"/>
      <c r="J111" s="47"/>
      <c r="K111" s="47"/>
      <c r="L111" s="47"/>
    </row>
    <row r="112" spans="5:12" ht="13.5">
      <c r="E112" s="47"/>
      <c r="F112" s="47"/>
      <c r="G112" s="47"/>
      <c r="H112" s="47"/>
      <c r="I112" s="47"/>
      <c r="J112" s="47"/>
      <c r="K112" s="47"/>
      <c r="L112" s="47"/>
    </row>
    <row r="113" spans="5:12" ht="13.5">
      <c r="E113" s="47"/>
      <c r="F113" s="47"/>
      <c r="G113" s="47"/>
      <c r="H113" s="47"/>
      <c r="I113" s="47"/>
      <c r="J113" s="47"/>
      <c r="K113" s="47"/>
      <c r="L113" s="47"/>
    </row>
    <row r="114" spans="5:12" ht="13.5">
      <c r="E114" s="47"/>
      <c r="F114" s="47"/>
      <c r="G114" s="47"/>
      <c r="H114" s="47"/>
      <c r="I114" s="47"/>
      <c r="J114" s="47"/>
      <c r="K114" s="47"/>
      <c r="L114" s="47"/>
    </row>
    <row r="115" spans="5:12" ht="13.5">
      <c r="E115" s="47"/>
      <c r="F115" s="47"/>
      <c r="G115" s="47"/>
      <c r="H115" s="47"/>
      <c r="I115" s="47"/>
      <c r="J115" s="47"/>
      <c r="K115" s="47"/>
      <c r="L115" s="47"/>
    </row>
    <row r="116" spans="5:12" ht="13.5">
      <c r="E116" s="47"/>
      <c r="F116" s="47"/>
      <c r="G116" s="47"/>
      <c r="H116" s="47"/>
      <c r="I116" s="47"/>
      <c r="J116" s="47"/>
      <c r="K116" s="47"/>
      <c r="L116" s="47"/>
    </row>
    <row r="117" spans="5:12" ht="13.5">
      <c r="E117" s="47"/>
      <c r="F117" s="47"/>
      <c r="G117" s="47"/>
      <c r="H117" s="47"/>
      <c r="I117" s="47"/>
      <c r="J117" s="47"/>
      <c r="K117" s="47"/>
      <c r="L117" s="47"/>
    </row>
    <row r="118" spans="5:12" ht="13.5">
      <c r="E118" s="47"/>
      <c r="F118" s="47"/>
      <c r="G118" s="47"/>
      <c r="H118" s="47"/>
      <c r="I118" s="47"/>
      <c r="J118" s="47"/>
      <c r="K118" s="47"/>
      <c r="L118" s="47"/>
    </row>
    <row r="119" spans="5:12" ht="13.5">
      <c r="E119" s="47"/>
      <c r="F119" s="47"/>
      <c r="G119" s="47"/>
      <c r="H119" s="47"/>
      <c r="I119" s="47"/>
      <c r="J119" s="47"/>
      <c r="K119" s="47"/>
      <c r="L119" s="47"/>
    </row>
    <row r="120" spans="5:12" ht="13.5">
      <c r="E120" s="47"/>
      <c r="F120" s="47"/>
      <c r="G120" s="47"/>
      <c r="H120" s="47"/>
      <c r="I120" s="47"/>
      <c r="J120" s="47"/>
      <c r="K120" s="47"/>
      <c r="L120" s="47"/>
    </row>
    <row r="121" spans="5:12" ht="13.5">
      <c r="E121" s="47"/>
      <c r="F121" s="47"/>
      <c r="G121" s="47"/>
      <c r="H121" s="47"/>
      <c r="I121" s="47"/>
      <c r="J121" s="47"/>
      <c r="K121" s="47"/>
      <c r="L121" s="47"/>
    </row>
    <row r="122" spans="5:12" ht="13.5">
      <c r="E122" s="47"/>
      <c r="F122" s="47"/>
      <c r="G122" s="47"/>
      <c r="H122" s="47"/>
      <c r="I122" s="47"/>
      <c r="J122" s="47"/>
      <c r="K122" s="47"/>
      <c r="L122" s="47"/>
    </row>
    <row r="123" spans="5:12" ht="13.5">
      <c r="E123" s="47"/>
      <c r="F123" s="47"/>
      <c r="G123" s="47"/>
      <c r="H123" s="47"/>
      <c r="I123" s="47"/>
      <c r="J123" s="47"/>
      <c r="K123" s="47"/>
      <c r="L123" s="47"/>
    </row>
    <row r="124" spans="5:12" ht="13.5">
      <c r="E124" s="47"/>
      <c r="F124" s="47"/>
      <c r="G124" s="47"/>
      <c r="H124" s="47"/>
      <c r="I124" s="47"/>
      <c r="J124" s="47"/>
      <c r="K124" s="47"/>
      <c r="L124" s="47"/>
    </row>
    <row r="125" spans="5:12" ht="13.5">
      <c r="E125" s="47"/>
      <c r="F125" s="47"/>
      <c r="G125" s="47"/>
      <c r="H125" s="47"/>
      <c r="I125" s="47"/>
      <c r="J125" s="47"/>
      <c r="K125" s="47"/>
      <c r="L125" s="47"/>
    </row>
    <row r="126" spans="5:12" ht="13.5">
      <c r="E126" s="47"/>
      <c r="F126" s="47"/>
      <c r="G126" s="47"/>
      <c r="H126" s="47"/>
      <c r="I126" s="47"/>
      <c r="J126" s="47"/>
      <c r="K126" s="47"/>
      <c r="L126" s="47"/>
    </row>
    <row r="127" spans="5:12" ht="13.5">
      <c r="E127" s="47"/>
      <c r="F127" s="47"/>
      <c r="G127" s="47"/>
      <c r="H127" s="47"/>
      <c r="I127" s="47"/>
      <c r="J127" s="47"/>
      <c r="K127" s="47"/>
      <c r="L127" s="47"/>
    </row>
    <row r="128" spans="5:12" ht="13.5">
      <c r="E128" s="47"/>
      <c r="F128" s="47"/>
      <c r="G128" s="47"/>
      <c r="H128" s="47"/>
      <c r="I128" s="47"/>
      <c r="J128" s="47"/>
      <c r="K128" s="47"/>
      <c r="L128" s="47"/>
    </row>
    <row r="129" spans="5:12" ht="13.5">
      <c r="E129" s="47"/>
      <c r="F129" s="47"/>
      <c r="G129" s="47"/>
      <c r="H129" s="47"/>
      <c r="I129" s="47"/>
      <c r="J129" s="47"/>
      <c r="K129" s="47"/>
      <c r="L129" s="47"/>
    </row>
    <row r="130" spans="5:12" ht="13.5">
      <c r="E130" s="47"/>
      <c r="F130" s="47"/>
      <c r="G130" s="47"/>
      <c r="H130" s="47"/>
      <c r="I130" s="47"/>
      <c r="J130" s="47"/>
      <c r="K130" s="47"/>
      <c r="L130" s="47"/>
    </row>
    <row r="131" spans="5:12" ht="13.5">
      <c r="E131" s="47"/>
      <c r="F131" s="47"/>
      <c r="G131" s="47"/>
      <c r="H131" s="47"/>
      <c r="I131" s="47"/>
      <c r="J131" s="47"/>
      <c r="K131" s="47"/>
      <c r="L131" s="47"/>
    </row>
  </sheetData>
  <sheetProtection/>
  <mergeCells count="192">
    <mergeCell ref="A101:A102"/>
    <mergeCell ref="B101:B102"/>
    <mergeCell ref="C101:C102"/>
    <mergeCell ref="D101:D102"/>
    <mergeCell ref="B60:B61"/>
    <mergeCell ref="B62:B63"/>
    <mergeCell ref="B64:B65"/>
    <mergeCell ref="B66:B67"/>
    <mergeCell ref="B99:B100"/>
    <mergeCell ref="C99:C100"/>
    <mergeCell ref="D99:D100"/>
    <mergeCell ref="A95:A96"/>
    <mergeCell ref="A97:A98"/>
    <mergeCell ref="A99:A100"/>
    <mergeCell ref="B95:B96"/>
    <mergeCell ref="C95:C96"/>
    <mergeCell ref="D95:D96"/>
    <mergeCell ref="B97:B98"/>
    <mergeCell ref="C97:C98"/>
    <mergeCell ref="D97:D98"/>
    <mergeCell ref="B89:B90"/>
    <mergeCell ref="C89:C90"/>
    <mergeCell ref="D89:D90"/>
    <mergeCell ref="A93:A94"/>
    <mergeCell ref="B93:B94"/>
    <mergeCell ref="C93:C94"/>
    <mergeCell ref="D93:D94"/>
    <mergeCell ref="A52:A53"/>
    <mergeCell ref="A54:A55"/>
    <mergeCell ref="A56:A57"/>
    <mergeCell ref="C85:C86"/>
    <mergeCell ref="D85:D86"/>
    <mergeCell ref="A91:A92"/>
    <mergeCell ref="B91:B92"/>
    <mergeCell ref="C91:C92"/>
    <mergeCell ref="D91:D92"/>
    <mergeCell ref="A89:A90"/>
    <mergeCell ref="C83:C84"/>
    <mergeCell ref="D83:D84"/>
    <mergeCell ref="B85:B86"/>
    <mergeCell ref="D24:D25"/>
    <mergeCell ref="A58:A59"/>
    <mergeCell ref="B58:B59"/>
    <mergeCell ref="C58:C59"/>
    <mergeCell ref="D58:D59"/>
    <mergeCell ref="C56:C57"/>
    <mergeCell ref="D56:D57"/>
    <mergeCell ref="B79:B80"/>
    <mergeCell ref="C79:C80"/>
    <mergeCell ref="D79:D80"/>
    <mergeCell ref="B87:B88"/>
    <mergeCell ref="C87:C88"/>
    <mergeCell ref="D87:D88"/>
    <mergeCell ref="B81:B82"/>
    <mergeCell ref="C81:C82"/>
    <mergeCell ref="D81:D82"/>
    <mergeCell ref="B83:B84"/>
    <mergeCell ref="B75:B76"/>
    <mergeCell ref="C75:C76"/>
    <mergeCell ref="D75:D76"/>
    <mergeCell ref="B77:B78"/>
    <mergeCell ref="C77:C78"/>
    <mergeCell ref="D77:D78"/>
    <mergeCell ref="D50:D51"/>
    <mergeCell ref="B56:B57"/>
    <mergeCell ref="B52:B53"/>
    <mergeCell ref="B54:B55"/>
    <mergeCell ref="C52:C53"/>
    <mergeCell ref="B73:B74"/>
    <mergeCell ref="C73:C74"/>
    <mergeCell ref="D73:D74"/>
    <mergeCell ref="C71:C72"/>
    <mergeCell ref="D71:D72"/>
    <mergeCell ref="A48:A49"/>
    <mergeCell ref="B48:B49"/>
    <mergeCell ref="C48:C49"/>
    <mergeCell ref="D48:D49"/>
    <mergeCell ref="D52:D53"/>
    <mergeCell ref="C54:C55"/>
    <mergeCell ref="D54:D55"/>
    <mergeCell ref="A50:A51"/>
    <mergeCell ref="B50:B51"/>
    <mergeCell ref="C50:C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B32:B33"/>
    <mergeCell ref="C32:C33"/>
    <mergeCell ref="D32:D33"/>
    <mergeCell ref="A34:A35"/>
    <mergeCell ref="B34:B35"/>
    <mergeCell ref="C34:C35"/>
    <mergeCell ref="D34:D35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A24:A25"/>
    <mergeCell ref="B24:B25"/>
    <mergeCell ref="C24:C25"/>
    <mergeCell ref="A20:A21"/>
    <mergeCell ref="B20:B21"/>
    <mergeCell ref="C20:C21"/>
    <mergeCell ref="D20:D21"/>
    <mergeCell ref="B22:B23"/>
    <mergeCell ref="C22:C23"/>
    <mergeCell ref="D22:D23"/>
    <mergeCell ref="A16:A17"/>
    <mergeCell ref="B16:B17"/>
    <mergeCell ref="C16:C17"/>
    <mergeCell ref="D16:D17"/>
    <mergeCell ref="B18:B19"/>
    <mergeCell ref="C18:C19"/>
    <mergeCell ref="D18:D19"/>
    <mergeCell ref="A12:A13"/>
    <mergeCell ref="B12:B13"/>
    <mergeCell ref="C12:C13"/>
    <mergeCell ref="D12:D13"/>
    <mergeCell ref="B10:B11"/>
    <mergeCell ref="B14:B15"/>
    <mergeCell ref="C14:C15"/>
    <mergeCell ref="D14:D15"/>
    <mergeCell ref="A8:A9"/>
    <mergeCell ref="B6:B7"/>
    <mergeCell ref="B8:B9"/>
    <mergeCell ref="C10:C11"/>
    <mergeCell ref="C8:C9"/>
    <mergeCell ref="D10:D11"/>
    <mergeCell ref="B4:B5"/>
    <mergeCell ref="C4:C5"/>
    <mergeCell ref="D4:D5"/>
    <mergeCell ref="C6:C7"/>
    <mergeCell ref="D6:D7"/>
    <mergeCell ref="D8:D9"/>
    <mergeCell ref="A75:A76"/>
    <mergeCell ref="A77:A78"/>
    <mergeCell ref="A4:A5"/>
    <mergeCell ref="A10:A11"/>
    <mergeCell ref="A14:A15"/>
    <mergeCell ref="A18:A19"/>
    <mergeCell ref="A22:A23"/>
    <mergeCell ref="A28:A29"/>
    <mergeCell ref="A32:A33"/>
    <mergeCell ref="A6:A7"/>
    <mergeCell ref="C66:C67"/>
    <mergeCell ref="D66:D67"/>
    <mergeCell ref="A71:A72"/>
    <mergeCell ref="B71:B72"/>
    <mergeCell ref="A87:A88"/>
    <mergeCell ref="A79:A80"/>
    <mergeCell ref="A81:A82"/>
    <mergeCell ref="A83:A84"/>
    <mergeCell ref="A85:A86"/>
    <mergeCell ref="A73:A74"/>
    <mergeCell ref="C60:C61"/>
    <mergeCell ref="D60:D61"/>
    <mergeCell ref="A60:A61"/>
    <mergeCell ref="A62:A63"/>
    <mergeCell ref="A64:A65"/>
    <mergeCell ref="A66:A67"/>
    <mergeCell ref="C62:C63"/>
    <mergeCell ref="D62:D63"/>
    <mergeCell ref="C64:C65"/>
    <mergeCell ref="D64:D65"/>
  </mergeCells>
  <printOptions/>
  <pageMargins left="0.6" right="0.48" top="1" bottom="1" header="0.512" footer="0.512"/>
  <pageSetup horizontalDpi="600" verticalDpi="600" orientation="portrait" paperSize="9" scale="86" r:id="rId1"/>
  <rowBreaks count="1" manualBreakCount="1">
    <brk id="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116"/>
  <sheetViews>
    <sheetView view="pageBreakPreview" zoomScale="60" zoomScalePageLayoutView="0" workbookViewId="0" topLeftCell="A64">
      <selection activeCell="B1" sqref="B1"/>
    </sheetView>
  </sheetViews>
  <sheetFormatPr defaultColWidth="12.875" defaultRowHeight="13.5"/>
  <cols>
    <col min="1" max="1" width="5.375" style="1" customWidth="1"/>
    <col min="2" max="3" width="4.50390625" style="1" customWidth="1"/>
    <col min="4" max="4" width="13.00390625" style="1" customWidth="1"/>
    <col min="5" max="5" width="7.00390625" style="2" customWidth="1"/>
    <col min="6" max="6" width="13.50390625" style="1" customWidth="1"/>
    <col min="7" max="8" width="5.50390625" style="1" customWidth="1"/>
    <col min="9" max="9" width="5.50390625" style="3" customWidth="1"/>
    <col min="10" max="10" width="5.50390625" style="1" customWidth="1"/>
    <col min="11" max="11" width="5.50390625" style="3" customWidth="1"/>
    <col min="12" max="14" width="5.50390625" style="1" customWidth="1"/>
    <col min="15" max="15" width="5.50390625" style="4" customWidth="1"/>
    <col min="16" max="16" width="5.50390625" style="1" customWidth="1"/>
    <col min="17" max="18" width="7.00390625" style="1" bestFit="1" customWidth="1"/>
    <col min="19" max="19" width="7.00390625" style="1" customWidth="1"/>
    <col min="20" max="20" width="7.00390625" style="1" bestFit="1" customWidth="1"/>
    <col min="21" max="21" width="7.00390625" style="1" customWidth="1"/>
    <col min="22" max="22" width="5.875" style="1" customWidth="1"/>
    <col min="23" max="23" width="6.125" style="1" customWidth="1"/>
    <col min="24" max="26" width="6.875" style="1" customWidth="1"/>
    <col min="27" max="27" width="12.875" style="1" customWidth="1"/>
    <col min="28" max="32" width="5.625" style="1" customWidth="1"/>
    <col min="33" max="33" width="7.50390625" style="1" customWidth="1"/>
    <col min="34" max="34" width="8.375" style="1" customWidth="1"/>
    <col min="35" max="16384" width="12.875" style="1" customWidth="1"/>
  </cols>
  <sheetData>
    <row r="1" ht="13.5">
      <c r="B1" s="1" t="s">
        <v>98</v>
      </c>
    </row>
    <row r="2" spans="2:10" ht="14.25" thickBot="1">
      <c r="B2" s="1" t="s">
        <v>103</v>
      </c>
      <c r="J2" t="s">
        <v>99</v>
      </c>
    </row>
    <row r="3" spans="2:20" ht="13.5">
      <c r="B3" s="5"/>
      <c r="C3" s="9"/>
      <c r="D3" s="6"/>
      <c r="E3" s="7"/>
      <c r="F3" s="6"/>
      <c r="G3" s="8">
        <v>1</v>
      </c>
      <c r="H3" s="9"/>
      <c r="I3" s="10">
        <v>2</v>
      </c>
      <c r="J3" s="9"/>
      <c r="K3" s="10">
        <v>3</v>
      </c>
      <c r="L3" s="9"/>
      <c r="M3" s="11">
        <v>4</v>
      </c>
      <c r="N3" s="9"/>
      <c r="O3" s="12">
        <v>5</v>
      </c>
      <c r="P3" s="9"/>
      <c r="Q3" s="6" t="s">
        <v>0</v>
      </c>
      <c r="R3" s="6" t="s">
        <v>8</v>
      </c>
      <c r="S3" s="11" t="s">
        <v>9</v>
      </c>
      <c r="T3" s="13" t="s">
        <v>1</v>
      </c>
    </row>
    <row r="4" spans="2:20" ht="13.5">
      <c r="B4" s="14" t="s">
        <v>2</v>
      </c>
      <c r="C4" s="37"/>
      <c r="D4" s="15" t="s">
        <v>3</v>
      </c>
      <c r="E4" s="16" t="s">
        <v>4</v>
      </c>
      <c r="F4" s="15" t="s">
        <v>5</v>
      </c>
      <c r="G4" s="17" t="s">
        <v>6</v>
      </c>
      <c r="H4" s="18" t="s">
        <v>7</v>
      </c>
      <c r="I4" s="17" t="s">
        <v>6</v>
      </c>
      <c r="J4" s="18" t="s">
        <v>7</v>
      </c>
      <c r="K4" s="17" t="s">
        <v>6</v>
      </c>
      <c r="L4" s="18" t="s">
        <v>7</v>
      </c>
      <c r="M4" s="19" t="s">
        <v>6</v>
      </c>
      <c r="N4" s="18" t="s">
        <v>7</v>
      </c>
      <c r="O4" s="20" t="s">
        <v>6</v>
      </c>
      <c r="P4" s="18" t="s">
        <v>7</v>
      </c>
      <c r="Q4" s="15"/>
      <c r="R4" s="15"/>
      <c r="S4" s="21"/>
      <c r="T4" s="22"/>
    </row>
    <row r="5" spans="2:34" ht="18.75" customHeight="1">
      <c r="B5" s="14">
        <v>1</v>
      </c>
      <c r="C5" s="95"/>
      <c r="D5" s="15">
        <f aca="true" t="shared" si="0" ref="D5:D36">IF($C5="","",VLOOKUP($C5,参加者,2))</f>
      </c>
      <c r="E5" s="16"/>
      <c r="F5" s="15">
        <f aca="true" t="shared" si="1" ref="F5:F36">IF($C5="","",VLOOKUP($C5,参加者,3))</f>
      </c>
      <c r="G5" s="23"/>
      <c r="H5" s="24"/>
      <c r="I5" s="23"/>
      <c r="J5" s="24"/>
      <c r="K5" s="23"/>
      <c r="L5" s="24"/>
      <c r="M5" s="21"/>
      <c r="N5" s="24"/>
      <c r="O5" s="38"/>
      <c r="P5" s="24"/>
      <c r="Q5" s="15">
        <f>H5+J5+L5+N5+P5</f>
        <v>0</v>
      </c>
      <c r="R5" s="15">
        <f>SUM(V5:Z5)</f>
        <v>0</v>
      </c>
      <c r="S5" s="21">
        <f>SUM(AB5:AF5)</f>
        <v>0</v>
      </c>
      <c r="T5" s="22">
        <f aca="true" t="shared" si="2" ref="T5:T36">RANK(AH5,$AH$5:$AH$36)</f>
        <v>1</v>
      </c>
      <c r="V5" s="1">
        <f aca="true" t="shared" si="3" ref="V5:V36">IF(G5="",0,VLOOKUP(G5,$B$5:$T$36,16))</f>
        <v>0</v>
      </c>
      <c r="W5" s="1">
        <f aca="true" t="shared" si="4" ref="W5:W36">IF(I5="",0,VLOOKUP(I5,$B$5:$T$36,16))</f>
        <v>0</v>
      </c>
      <c r="X5" s="1">
        <f aca="true" t="shared" si="5" ref="X5:X36">IF(K5="",0,VLOOKUP(K5,$B$5:$T$36,16))</f>
        <v>0</v>
      </c>
      <c r="Y5" s="1">
        <f aca="true" t="shared" si="6" ref="Y5:Y36">IF(M5="",0,VLOOKUP(M5,$B$5:$T$36,16))</f>
        <v>0</v>
      </c>
      <c r="Z5" s="1">
        <f aca="true" t="shared" si="7" ref="Z5:Z36">IF(O5="",0,VLOOKUP(O5,$B$5:$T$36,16))</f>
        <v>0</v>
      </c>
      <c r="AB5" s="1">
        <f>IF($G5="",0,VLOOKUP($G5,$B$5:$T$36,16)*$H5)</f>
        <v>0</v>
      </c>
      <c r="AC5" s="1">
        <f aca="true" t="shared" si="8" ref="AC5:AC36">IF(I5="",0,VLOOKUP($I5,$B$5:$T$36,16)*J5)</f>
        <v>0</v>
      </c>
      <c r="AD5" s="1">
        <f aca="true" t="shared" si="9" ref="AD5:AD36">IF(K5="",0,VLOOKUP($K5,$B$5:$T$36,16)*L5)</f>
        <v>0</v>
      </c>
      <c r="AE5" s="1">
        <f aca="true" t="shared" si="10" ref="AE5:AE36">IF(M5="",0,VLOOKUP($M5,$B$5:$T$36,16)*N5)</f>
        <v>0</v>
      </c>
      <c r="AF5" s="1">
        <f>IF(O5="",0,VLOOKUP($O5,$B$5:$T$36,16)*P5)</f>
        <v>0</v>
      </c>
      <c r="AH5" s="1">
        <f>1000000*Q5+100*R5+S5</f>
        <v>0</v>
      </c>
    </row>
    <row r="6" spans="2:34" ht="18.75" customHeight="1">
      <c r="B6" s="14">
        <v>2</v>
      </c>
      <c r="C6" s="95"/>
      <c r="D6" s="15">
        <f t="shared" si="0"/>
      </c>
      <c r="E6" s="16"/>
      <c r="F6" s="15">
        <f t="shared" si="1"/>
      </c>
      <c r="G6" s="23"/>
      <c r="H6" s="24"/>
      <c r="I6" s="23"/>
      <c r="J6" s="24"/>
      <c r="K6" s="23"/>
      <c r="L6" s="24"/>
      <c r="M6" s="21"/>
      <c r="N6" s="24"/>
      <c r="O6" s="38"/>
      <c r="P6" s="24"/>
      <c r="Q6" s="15">
        <f aca="true" t="shared" si="11" ref="Q6:Q35">H6+J6+L6+N6+P6</f>
        <v>0</v>
      </c>
      <c r="R6" s="15">
        <f aca="true" t="shared" si="12" ref="R6:R36">SUM(V6:Z6)</f>
        <v>0</v>
      </c>
      <c r="S6" s="21">
        <f aca="true" t="shared" si="13" ref="S6:S36">SUM(AB6:AF6)</f>
        <v>0</v>
      </c>
      <c r="T6" s="22">
        <f t="shared" si="2"/>
        <v>1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">
        <f t="shared" si="6"/>
        <v>0</v>
      </c>
      <c r="Z6" s="1">
        <f t="shared" si="7"/>
        <v>0</v>
      </c>
      <c r="AB6" s="1">
        <f aca="true" t="shared" si="14" ref="AB6:AB36">IF($G6="",0,VLOOKUP($G6,$B$5:$T$36,16)*$H6)</f>
        <v>0</v>
      </c>
      <c r="AC6" s="1">
        <f t="shared" si="8"/>
        <v>0</v>
      </c>
      <c r="AD6" s="1">
        <f t="shared" si="9"/>
        <v>0</v>
      </c>
      <c r="AE6" s="1">
        <f t="shared" si="10"/>
        <v>0</v>
      </c>
      <c r="AF6" s="1">
        <f aca="true" t="shared" si="15" ref="AF6:AF36">IF(O6="",0,VLOOKUP($O6,$B$5:$T$36,16)*P6)</f>
        <v>0</v>
      </c>
      <c r="AH6" s="1">
        <f aca="true" t="shared" si="16" ref="AH6:AH36">1000000*Q6+100*R6+S6</f>
        <v>0</v>
      </c>
    </row>
    <row r="7" spans="2:34" ht="18.75" customHeight="1">
      <c r="B7" s="14">
        <v>3</v>
      </c>
      <c r="C7" s="95"/>
      <c r="D7" s="15">
        <f t="shared" si="0"/>
      </c>
      <c r="E7" s="16"/>
      <c r="F7" s="15">
        <f t="shared" si="1"/>
      </c>
      <c r="G7" s="23"/>
      <c r="H7" s="24"/>
      <c r="I7" s="23"/>
      <c r="J7" s="24"/>
      <c r="K7" s="23"/>
      <c r="L7" s="24"/>
      <c r="M7" s="21"/>
      <c r="N7" s="24"/>
      <c r="O7" s="38"/>
      <c r="P7" s="24"/>
      <c r="Q7" s="15">
        <f t="shared" si="11"/>
        <v>0</v>
      </c>
      <c r="R7" s="15">
        <f t="shared" si="12"/>
        <v>0</v>
      </c>
      <c r="S7" s="21">
        <f t="shared" si="13"/>
        <v>0</v>
      </c>
      <c r="T7" s="22">
        <f t="shared" si="2"/>
        <v>1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t="shared" si="6"/>
        <v>0</v>
      </c>
      <c r="Z7" s="1">
        <f t="shared" si="7"/>
        <v>0</v>
      </c>
      <c r="AB7" s="1">
        <f t="shared" si="14"/>
        <v>0</v>
      </c>
      <c r="AC7" s="1">
        <f t="shared" si="8"/>
        <v>0</v>
      </c>
      <c r="AD7" s="1">
        <f t="shared" si="9"/>
        <v>0</v>
      </c>
      <c r="AE7" s="1">
        <f t="shared" si="10"/>
        <v>0</v>
      </c>
      <c r="AF7" s="1">
        <f t="shared" si="15"/>
        <v>0</v>
      </c>
      <c r="AH7" s="1">
        <f t="shared" si="16"/>
        <v>0</v>
      </c>
    </row>
    <row r="8" spans="2:34" ht="18.75" customHeight="1">
      <c r="B8" s="14">
        <v>4</v>
      </c>
      <c r="C8" s="95"/>
      <c r="D8" s="15">
        <f t="shared" si="0"/>
      </c>
      <c r="E8" s="16"/>
      <c r="F8" s="15">
        <f t="shared" si="1"/>
      </c>
      <c r="G8" s="23"/>
      <c r="H8" s="24"/>
      <c r="I8" s="23"/>
      <c r="J8" s="24"/>
      <c r="K8" s="23"/>
      <c r="L8" s="24"/>
      <c r="M8" s="21"/>
      <c r="N8" s="24"/>
      <c r="O8" s="38"/>
      <c r="P8" s="24"/>
      <c r="Q8" s="15">
        <f t="shared" si="11"/>
        <v>0</v>
      </c>
      <c r="R8" s="15">
        <f t="shared" si="12"/>
        <v>0</v>
      </c>
      <c r="S8" s="21">
        <f t="shared" si="13"/>
        <v>0</v>
      </c>
      <c r="T8" s="22">
        <f t="shared" si="2"/>
        <v>1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6"/>
        <v>0</v>
      </c>
      <c r="Z8" s="1">
        <f t="shared" si="7"/>
        <v>0</v>
      </c>
      <c r="AB8" s="1">
        <f t="shared" si="14"/>
        <v>0</v>
      </c>
      <c r="AC8" s="1">
        <f t="shared" si="8"/>
        <v>0</v>
      </c>
      <c r="AD8" s="1">
        <f t="shared" si="9"/>
        <v>0</v>
      </c>
      <c r="AE8" s="1">
        <f t="shared" si="10"/>
        <v>0</v>
      </c>
      <c r="AF8" s="1">
        <f t="shared" si="15"/>
        <v>0</v>
      </c>
      <c r="AH8" s="1">
        <f t="shared" si="16"/>
        <v>0</v>
      </c>
    </row>
    <row r="9" spans="2:34" ht="18.75" customHeight="1">
      <c r="B9" s="14">
        <v>5</v>
      </c>
      <c r="C9" s="95"/>
      <c r="D9" s="15">
        <f t="shared" si="0"/>
      </c>
      <c r="E9" s="16"/>
      <c r="F9" s="15">
        <f t="shared" si="1"/>
      </c>
      <c r="G9" s="23"/>
      <c r="H9" s="24"/>
      <c r="I9" s="23"/>
      <c r="J9" s="24"/>
      <c r="K9" s="23"/>
      <c r="L9" s="24"/>
      <c r="M9" s="21"/>
      <c r="N9" s="24"/>
      <c r="O9" s="38"/>
      <c r="P9" s="24"/>
      <c r="Q9" s="15">
        <f t="shared" si="11"/>
        <v>0</v>
      </c>
      <c r="R9" s="15">
        <f t="shared" si="12"/>
        <v>0</v>
      </c>
      <c r="S9" s="21">
        <f t="shared" si="13"/>
        <v>0</v>
      </c>
      <c r="T9" s="22">
        <f t="shared" si="2"/>
        <v>1</v>
      </c>
      <c r="V9" s="1">
        <f t="shared" si="3"/>
        <v>0</v>
      </c>
      <c r="W9" s="1">
        <f t="shared" si="4"/>
        <v>0</v>
      </c>
      <c r="X9" s="1">
        <f t="shared" si="5"/>
        <v>0</v>
      </c>
      <c r="Y9" s="1">
        <f t="shared" si="6"/>
        <v>0</v>
      </c>
      <c r="Z9" s="1">
        <f t="shared" si="7"/>
        <v>0</v>
      </c>
      <c r="AB9" s="1">
        <f t="shared" si="14"/>
        <v>0</v>
      </c>
      <c r="AC9" s="1">
        <f t="shared" si="8"/>
        <v>0</v>
      </c>
      <c r="AD9" s="1">
        <f t="shared" si="9"/>
        <v>0</v>
      </c>
      <c r="AE9" s="1">
        <f t="shared" si="10"/>
        <v>0</v>
      </c>
      <c r="AF9" s="1">
        <f t="shared" si="15"/>
        <v>0</v>
      </c>
      <c r="AH9" s="1">
        <f t="shared" si="16"/>
        <v>0</v>
      </c>
    </row>
    <row r="10" spans="2:34" ht="18.75" customHeight="1">
      <c r="B10" s="14">
        <v>6</v>
      </c>
      <c r="C10" s="95"/>
      <c r="D10" s="15">
        <f t="shared" si="0"/>
      </c>
      <c r="E10" s="16"/>
      <c r="F10" s="15">
        <f t="shared" si="1"/>
      </c>
      <c r="G10" s="23"/>
      <c r="H10" s="24"/>
      <c r="I10" s="23"/>
      <c r="J10" s="24"/>
      <c r="K10" s="23"/>
      <c r="L10" s="24"/>
      <c r="M10" s="21"/>
      <c r="N10" s="24"/>
      <c r="O10" s="38"/>
      <c r="P10" s="24"/>
      <c r="Q10" s="15">
        <f t="shared" si="11"/>
        <v>0</v>
      </c>
      <c r="R10" s="15">
        <f t="shared" si="12"/>
        <v>0</v>
      </c>
      <c r="S10" s="21">
        <f t="shared" si="13"/>
        <v>0</v>
      </c>
      <c r="T10" s="22">
        <f t="shared" si="2"/>
        <v>1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6"/>
        <v>0</v>
      </c>
      <c r="Z10" s="1">
        <f t="shared" si="7"/>
        <v>0</v>
      </c>
      <c r="AB10" s="1">
        <f t="shared" si="14"/>
        <v>0</v>
      </c>
      <c r="AC10" s="1">
        <f t="shared" si="8"/>
        <v>0</v>
      </c>
      <c r="AD10" s="1">
        <f t="shared" si="9"/>
        <v>0</v>
      </c>
      <c r="AE10" s="1">
        <f t="shared" si="10"/>
        <v>0</v>
      </c>
      <c r="AF10" s="1">
        <f t="shared" si="15"/>
        <v>0</v>
      </c>
      <c r="AH10" s="1">
        <f t="shared" si="16"/>
        <v>0</v>
      </c>
    </row>
    <row r="11" spans="2:34" ht="18.75" customHeight="1">
      <c r="B11" s="14">
        <v>7</v>
      </c>
      <c r="C11" s="95"/>
      <c r="D11" s="15">
        <f t="shared" si="0"/>
      </c>
      <c r="E11" s="16"/>
      <c r="F11" s="15">
        <f t="shared" si="1"/>
      </c>
      <c r="G11" s="23"/>
      <c r="H11" s="24"/>
      <c r="I11" s="23"/>
      <c r="J11" s="24"/>
      <c r="K11" s="23"/>
      <c r="L11" s="24"/>
      <c r="M11" s="21"/>
      <c r="N11" s="24"/>
      <c r="O11" s="38"/>
      <c r="P11" s="24"/>
      <c r="Q11" s="15">
        <f t="shared" si="11"/>
        <v>0</v>
      </c>
      <c r="R11" s="15">
        <f t="shared" si="12"/>
        <v>0</v>
      </c>
      <c r="S11" s="21">
        <f t="shared" si="13"/>
        <v>0</v>
      </c>
      <c r="T11" s="22">
        <f t="shared" si="2"/>
        <v>1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6"/>
        <v>0</v>
      </c>
      <c r="Z11" s="1">
        <f t="shared" si="7"/>
        <v>0</v>
      </c>
      <c r="AB11" s="1">
        <f t="shared" si="14"/>
        <v>0</v>
      </c>
      <c r="AC11" s="1">
        <f t="shared" si="8"/>
        <v>0</v>
      </c>
      <c r="AD11" s="1">
        <f t="shared" si="9"/>
        <v>0</v>
      </c>
      <c r="AE11" s="1">
        <f t="shared" si="10"/>
        <v>0</v>
      </c>
      <c r="AF11" s="1">
        <f t="shared" si="15"/>
        <v>0</v>
      </c>
      <c r="AH11" s="1">
        <f t="shared" si="16"/>
        <v>0</v>
      </c>
    </row>
    <row r="12" spans="2:34" ht="18.75" customHeight="1">
      <c r="B12" s="14">
        <v>8</v>
      </c>
      <c r="C12" s="95"/>
      <c r="D12" s="15">
        <f t="shared" si="0"/>
      </c>
      <c r="E12" s="16"/>
      <c r="F12" s="15">
        <f t="shared" si="1"/>
      </c>
      <c r="G12" s="23"/>
      <c r="H12" s="24"/>
      <c r="I12" s="23"/>
      <c r="J12" s="24"/>
      <c r="K12" s="23"/>
      <c r="L12" s="24"/>
      <c r="M12" s="21"/>
      <c r="N12" s="24"/>
      <c r="O12" s="38"/>
      <c r="P12" s="24"/>
      <c r="Q12" s="15">
        <f t="shared" si="11"/>
        <v>0</v>
      </c>
      <c r="R12" s="15">
        <f t="shared" si="12"/>
        <v>0</v>
      </c>
      <c r="S12" s="21">
        <f t="shared" si="13"/>
        <v>0</v>
      </c>
      <c r="T12" s="22">
        <f t="shared" si="2"/>
        <v>1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6"/>
        <v>0</v>
      </c>
      <c r="Z12" s="1">
        <f t="shared" si="7"/>
        <v>0</v>
      </c>
      <c r="AB12" s="1">
        <f>IF($G12="",0,VLOOKUP($G12,$B$5:$T$36,16)*$H12)</f>
        <v>0</v>
      </c>
      <c r="AC12" s="1">
        <f t="shared" si="8"/>
        <v>0</v>
      </c>
      <c r="AD12" s="1">
        <f t="shared" si="9"/>
        <v>0</v>
      </c>
      <c r="AE12" s="1">
        <f t="shared" si="10"/>
        <v>0</v>
      </c>
      <c r="AF12" s="1">
        <f t="shared" si="15"/>
        <v>0</v>
      </c>
      <c r="AH12" s="1">
        <f t="shared" si="16"/>
        <v>0</v>
      </c>
    </row>
    <row r="13" spans="2:34" ht="18.75" customHeight="1">
      <c r="B13" s="14">
        <v>9</v>
      </c>
      <c r="C13" s="95"/>
      <c r="D13" s="15">
        <f t="shared" si="0"/>
      </c>
      <c r="E13" s="16"/>
      <c r="F13" s="15">
        <f t="shared" si="1"/>
      </c>
      <c r="G13" s="23"/>
      <c r="H13" s="24"/>
      <c r="I13" s="23"/>
      <c r="J13" s="24"/>
      <c r="K13" s="23"/>
      <c r="L13" s="24"/>
      <c r="M13" s="21"/>
      <c r="N13" s="24"/>
      <c r="O13" s="38"/>
      <c r="P13" s="24"/>
      <c r="Q13" s="15">
        <f t="shared" si="11"/>
        <v>0</v>
      </c>
      <c r="R13" s="15">
        <f t="shared" si="12"/>
        <v>0</v>
      </c>
      <c r="S13" s="21">
        <f t="shared" si="13"/>
        <v>0</v>
      </c>
      <c r="T13" s="22">
        <f t="shared" si="2"/>
        <v>1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6"/>
        <v>0</v>
      </c>
      <c r="Z13" s="1">
        <f t="shared" si="7"/>
        <v>0</v>
      </c>
      <c r="AB13" s="1">
        <f t="shared" si="14"/>
        <v>0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5"/>
        <v>0</v>
      </c>
      <c r="AH13" s="1">
        <f t="shared" si="16"/>
        <v>0</v>
      </c>
    </row>
    <row r="14" spans="2:34" ht="18.75" customHeight="1">
      <c r="B14" s="14">
        <v>10</v>
      </c>
      <c r="C14" s="95"/>
      <c r="D14" s="15">
        <f t="shared" si="0"/>
      </c>
      <c r="E14" s="16"/>
      <c r="F14" s="15">
        <f t="shared" si="1"/>
      </c>
      <c r="G14" s="23"/>
      <c r="H14" s="24"/>
      <c r="I14" s="23"/>
      <c r="J14" s="24"/>
      <c r="K14" s="23"/>
      <c r="L14" s="24"/>
      <c r="M14" s="21"/>
      <c r="N14" s="24"/>
      <c r="O14" s="38"/>
      <c r="P14" s="24"/>
      <c r="Q14" s="15">
        <f t="shared" si="11"/>
        <v>0</v>
      </c>
      <c r="R14" s="15">
        <f t="shared" si="12"/>
        <v>0</v>
      </c>
      <c r="S14" s="21">
        <f t="shared" si="13"/>
        <v>0</v>
      </c>
      <c r="T14" s="22">
        <f t="shared" si="2"/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6"/>
        <v>0</v>
      </c>
      <c r="Z14" s="1">
        <f t="shared" si="7"/>
        <v>0</v>
      </c>
      <c r="AB14" s="1">
        <f t="shared" si="14"/>
        <v>0</v>
      </c>
      <c r="AC14" s="1">
        <f t="shared" si="8"/>
        <v>0</v>
      </c>
      <c r="AD14" s="1">
        <f t="shared" si="9"/>
        <v>0</v>
      </c>
      <c r="AE14" s="1">
        <f t="shared" si="10"/>
        <v>0</v>
      </c>
      <c r="AF14" s="1">
        <f t="shared" si="15"/>
        <v>0</v>
      </c>
      <c r="AH14" s="1">
        <f t="shared" si="16"/>
        <v>0</v>
      </c>
    </row>
    <row r="15" spans="2:34" ht="18.75" customHeight="1">
      <c r="B15" s="14">
        <v>11</v>
      </c>
      <c r="C15" s="95"/>
      <c r="D15" s="15">
        <f t="shared" si="0"/>
      </c>
      <c r="E15" s="16"/>
      <c r="F15" s="15">
        <f t="shared" si="1"/>
      </c>
      <c r="G15" s="23"/>
      <c r="H15" s="24"/>
      <c r="I15" s="23"/>
      <c r="J15" s="24"/>
      <c r="K15" s="23"/>
      <c r="L15" s="24"/>
      <c r="M15" s="21"/>
      <c r="N15" s="24"/>
      <c r="O15" s="38"/>
      <c r="P15" s="24"/>
      <c r="Q15" s="15">
        <f t="shared" si="11"/>
        <v>0</v>
      </c>
      <c r="R15" s="15">
        <f t="shared" si="12"/>
        <v>0</v>
      </c>
      <c r="S15" s="21">
        <f t="shared" si="13"/>
        <v>0</v>
      </c>
      <c r="T15" s="22">
        <f t="shared" si="2"/>
        <v>1</v>
      </c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6"/>
        <v>0</v>
      </c>
      <c r="Z15" s="1">
        <f t="shared" si="7"/>
        <v>0</v>
      </c>
      <c r="AB15" s="1">
        <f t="shared" si="14"/>
        <v>0</v>
      </c>
      <c r="AC15" s="1">
        <f t="shared" si="8"/>
        <v>0</v>
      </c>
      <c r="AD15" s="1">
        <f t="shared" si="9"/>
        <v>0</v>
      </c>
      <c r="AE15" s="1">
        <f t="shared" si="10"/>
        <v>0</v>
      </c>
      <c r="AF15" s="1">
        <f t="shared" si="15"/>
        <v>0</v>
      </c>
      <c r="AH15" s="1">
        <f t="shared" si="16"/>
        <v>0</v>
      </c>
    </row>
    <row r="16" spans="2:34" ht="18.75" customHeight="1">
      <c r="B16" s="14">
        <v>12</v>
      </c>
      <c r="C16" s="95"/>
      <c r="D16" s="15">
        <f t="shared" si="0"/>
      </c>
      <c r="E16" s="16"/>
      <c r="F16" s="15">
        <f t="shared" si="1"/>
      </c>
      <c r="G16" s="23"/>
      <c r="H16" s="24"/>
      <c r="I16" s="23"/>
      <c r="J16" s="24"/>
      <c r="K16" s="23"/>
      <c r="L16" s="24"/>
      <c r="M16" s="21"/>
      <c r="N16" s="24"/>
      <c r="O16" s="38"/>
      <c r="P16" s="24"/>
      <c r="Q16" s="15">
        <f t="shared" si="11"/>
        <v>0</v>
      </c>
      <c r="R16" s="15">
        <f t="shared" si="12"/>
        <v>0</v>
      </c>
      <c r="S16" s="21">
        <f t="shared" si="13"/>
        <v>0</v>
      </c>
      <c r="T16" s="22">
        <f t="shared" si="2"/>
        <v>1</v>
      </c>
      <c r="V16" s="1">
        <f t="shared" si="3"/>
        <v>0</v>
      </c>
      <c r="W16" s="1">
        <f t="shared" si="4"/>
        <v>0</v>
      </c>
      <c r="X16" s="1">
        <f t="shared" si="5"/>
        <v>0</v>
      </c>
      <c r="Y16" s="1">
        <f t="shared" si="6"/>
        <v>0</v>
      </c>
      <c r="Z16" s="1">
        <f t="shared" si="7"/>
        <v>0</v>
      </c>
      <c r="AB16" s="1">
        <f t="shared" si="14"/>
        <v>0</v>
      </c>
      <c r="AC16" s="1">
        <f t="shared" si="8"/>
        <v>0</v>
      </c>
      <c r="AD16" s="1">
        <f t="shared" si="9"/>
        <v>0</v>
      </c>
      <c r="AE16" s="1">
        <f t="shared" si="10"/>
        <v>0</v>
      </c>
      <c r="AF16" s="1">
        <f t="shared" si="15"/>
        <v>0</v>
      </c>
      <c r="AH16" s="1">
        <f t="shared" si="16"/>
        <v>0</v>
      </c>
    </row>
    <row r="17" spans="2:34" ht="18.75" customHeight="1">
      <c r="B17" s="14">
        <v>13</v>
      </c>
      <c r="C17" s="95"/>
      <c r="D17" s="15">
        <f t="shared" si="0"/>
      </c>
      <c r="E17" s="16"/>
      <c r="F17" s="15">
        <f t="shared" si="1"/>
      </c>
      <c r="G17" s="23"/>
      <c r="H17" s="24"/>
      <c r="I17" s="23"/>
      <c r="J17" s="24"/>
      <c r="K17" s="23"/>
      <c r="L17" s="24"/>
      <c r="M17" s="21"/>
      <c r="N17" s="24"/>
      <c r="O17" s="38"/>
      <c r="P17" s="24"/>
      <c r="Q17" s="15">
        <f t="shared" si="11"/>
        <v>0</v>
      </c>
      <c r="R17" s="15">
        <f t="shared" si="12"/>
        <v>0</v>
      </c>
      <c r="S17" s="21">
        <f t="shared" si="13"/>
        <v>0</v>
      </c>
      <c r="T17" s="22">
        <f t="shared" si="2"/>
        <v>1</v>
      </c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6"/>
        <v>0</v>
      </c>
      <c r="Z17" s="1">
        <f t="shared" si="7"/>
        <v>0</v>
      </c>
      <c r="AB17" s="1">
        <f t="shared" si="14"/>
        <v>0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5"/>
        <v>0</v>
      </c>
      <c r="AH17" s="1">
        <f t="shared" si="16"/>
        <v>0</v>
      </c>
    </row>
    <row r="18" spans="2:34" ht="18.75" customHeight="1">
      <c r="B18" s="14">
        <v>14</v>
      </c>
      <c r="C18" s="95"/>
      <c r="D18" s="15">
        <f t="shared" si="0"/>
      </c>
      <c r="E18" s="16"/>
      <c r="F18" s="15">
        <f t="shared" si="1"/>
      </c>
      <c r="G18" s="23"/>
      <c r="H18" s="24"/>
      <c r="I18" s="23"/>
      <c r="J18" s="24"/>
      <c r="K18" s="23"/>
      <c r="L18" s="24"/>
      <c r="M18" s="21"/>
      <c r="N18" s="24"/>
      <c r="O18" s="38"/>
      <c r="P18" s="24"/>
      <c r="Q18" s="15">
        <f t="shared" si="11"/>
        <v>0</v>
      </c>
      <c r="R18" s="15">
        <f t="shared" si="12"/>
        <v>0</v>
      </c>
      <c r="S18" s="21">
        <f t="shared" si="13"/>
        <v>0</v>
      </c>
      <c r="T18" s="22">
        <f t="shared" si="2"/>
        <v>1</v>
      </c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6"/>
        <v>0</v>
      </c>
      <c r="Z18" s="1">
        <f t="shared" si="7"/>
        <v>0</v>
      </c>
      <c r="AB18" s="1">
        <f t="shared" si="14"/>
        <v>0</v>
      </c>
      <c r="AC18" s="1">
        <f t="shared" si="8"/>
        <v>0</v>
      </c>
      <c r="AD18" s="1">
        <f t="shared" si="9"/>
        <v>0</v>
      </c>
      <c r="AE18" s="1">
        <f t="shared" si="10"/>
        <v>0</v>
      </c>
      <c r="AF18" s="1">
        <f t="shared" si="15"/>
        <v>0</v>
      </c>
      <c r="AH18" s="1">
        <f t="shared" si="16"/>
        <v>0</v>
      </c>
    </row>
    <row r="19" spans="2:34" ht="18.75" customHeight="1">
      <c r="B19" s="14">
        <v>15</v>
      </c>
      <c r="C19" s="95"/>
      <c r="D19" s="15">
        <f t="shared" si="0"/>
      </c>
      <c r="E19" s="16"/>
      <c r="F19" s="15">
        <f t="shared" si="1"/>
      </c>
      <c r="G19" s="25"/>
      <c r="H19" s="24"/>
      <c r="I19" s="23"/>
      <c r="J19" s="24"/>
      <c r="K19" s="23"/>
      <c r="L19" s="24"/>
      <c r="M19" s="21"/>
      <c r="N19" s="24"/>
      <c r="O19" s="38"/>
      <c r="P19" s="24"/>
      <c r="Q19" s="15">
        <f t="shared" si="11"/>
        <v>0</v>
      </c>
      <c r="R19" s="15">
        <f t="shared" si="12"/>
        <v>0</v>
      </c>
      <c r="S19" s="21">
        <f t="shared" si="13"/>
        <v>0</v>
      </c>
      <c r="T19" s="22">
        <f t="shared" si="2"/>
        <v>1</v>
      </c>
      <c r="V19" s="1">
        <f t="shared" si="3"/>
        <v>0</v>
      </c>
      <c r="W19" s="1">
        <f t="shared" si="4"/>
        <v>0</v>
      </c>
      <c r="X19" s="1">
        <f t="shared" si="5"/>
        <v>0</v>
      </c>
      <c r="Y19" s="1">
        <f t="shared" si="6"/>
        <v>0</v>
      </c>
      <c r="Z19" s="1">
        <f t="shared" si="7"/>
        <v>0</v>
      </c>
      <c r="AB19" s="1">
        <f t="shared" si="14"/>
        <v>0</v>
      </c>
      <c r="AC19" s="1">
        <f t="shared" si="8"/>
        <v>0</v>
      </c>
      <c r="AD19" s="1">
        <f t="shared" si="9"/>
        <v>0</v>
      </c>
      <c r="AE19" s="1">
        <f t="shared" si="10"/>
        <v>0</v>
      </c>
      <c r="AF19" s="1">
        <f t="shared" si="15"/>
        <v>0</v>
      </c>
      <c r="AH19" s="1">
        <f t="shared" si="16"/>
        <v>0</v>
      </c>
    </row>
    <row r="20" spans="2:34" ht="18.75" customHeight="1">
      <c r="B20" s="14">
        <v>16</v>
      </c>
      <c r="C20" s="95"/>
      <c r="D20" s="15">
        <f t="shared" si="0"/>
      </c>
      <c r="E20" s="16"/>
      <c r="F20" s="15">
        <f t="shared" si="1"/>
      </c>
      <c r="G20" s="23"/>
      <c r="H20" s="24"/>
      <c r="I20" s="23"/>
      <c r="J20" s="24"/>
      <c r="K20" s="23"/>
      <c r="L20" s="24"/>
      <c r="M20" s="21"/>
      <c r="N20" s="24"/>
      <c r="O20" s="38"/>
      <c r="P20" s="24"/>
      <c r="Q20" s="15">
        <f t="shared" si="11"/>
        <v>0</v>
      </c>
      <c r="R20" s="15">
        <f t="shared" si="12"/>
        <v>0</v>
      </c>
      <c r="S20" s="21">
        <f t="shared" si="13"/>
        <v>0</v>
      </c>
      <c r="T20" s="22">
        <f t="shared" si="2"/>
        <v>1</v>
      </c>
      <c r="V20" s="1">
        <f t="shared" si="3"/>
        <v>0</v>
      </c>
      <c r="W20" s="1">
        <f t="shared" si="4"/>
        <v>0</v>
      </c>
      <c r="X20" s="1">
        <f t="shared" si="5"/>
        <v>0</v>
      </c>
      <c r="Y20" s="1">
        <f t="shared" si="6"/>
        <v>0</v>
      </c>
      <c r="Z20" s="1">
        <f t="shared" si="7"/>
        <v>0</v>
      </c>
      <c r="AB20" s="1">
        <f t="shared" si="14"/>
        <v>0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5"/>
        <v>0</v>
      </c>
      <c r="AH20" s="1">
        <f t="shared" si="16"/>
        <v>0</v>
      </c>
    </row>
    <row r="21" spans="2:34" ht="18.75" customHeight="1">
      <c r="B21" s="14">
        <v>17</v>
      </c>
      <c r="C21" s="95"/>
      <c r="D21" s="15">
        <f t="shared" si="0"/>
      </c>
      <c r="E21" s="16"/>
      <c r="F21" s="15">
        <f t="shared" si="1"/>
      </c>
      <c r="G21" s="23"/>
      <c r="H21" s="24"/>
      <c r="I21" s="23"/>
      <c r="J21" s="24"/>
      <c r="K21" s="23"/>
      <c r="L21" s="24"/>
      <c r="M21" s="21"/>
      <c r="N21" s="24"/>
      <c r="O21" s="38"/>
      <c r="P21" s="24"/>
      <c r="Q21" s="15">
        <f t="shared" si="11"/>
        <v>0</v>
      </c>
      <c r="R21" s="15">
        <f t="shared" si="12"/>
        <v>0</v>
      </c>
      <c r="S21" s="21">
        <f t="shared" si="13"/>
        <v>0</v>
      </c>
      <c r="T21" s="22">
        <f t="shared" si="2"/>
        <v>1</v>
      </c>
      <c r="V21" s="1">
        <f t="shared" si="3"/>
        <v>0</v>
      </c>
      <c r="W21" s="1">
        <f t="shared" si="4"/>
        <v>0</v>
      </c>
      <c r="X21" s="1">
        <f t="shared" si="5"/>
        <v>0</v>
      </c>
      <c r="Y21" s="1">
        <f t="shared" si="6"/>
        <v>0</v>
      </c>
      <c r="Z21" s="1">
        <f t="shared" si="7"/>
        <v>0</v>
      </c>
      <c r="AB21" s="1">
        <f t="shared" si="14"/>
        <v>0</v>
      </c>
      <c r="AC21" s="1">
        <f t="shared" si="8"/>
        <v>0</v>
      </c>
      <c r="AD21" s="1">
        <f t="shared" si="9"/>
        <v>0</v>
      </c>
      <c r="AE21" s="1">
        <f t="shared" si="10"/>
        <v>0</v>
      </c>
      <c r="AF21" s="1">
        <f t="shared" si="15"/>
        <v>0</v>
      </c>
      <c r="AH21" s="1">
        <f t="shared" si="16"/>
        <v>0</v>
      </c>
    </row>
    <row r="22" spans="2:34" ht="18.75" customHeight="1">
      <c r="B22" s="14">
        <v>18</v>
      </c>
      <c r="C22" s="95"/>
      <c r="D22" s="15">
        <f t="shared" si="0"/>
      </c>
      <c r="E22" s="16"/>
      <c r="F22" s="15">
        <f t="shared" si="1"/>
      </c>
      <c r="G22" s="23"/>
      <c r="H22" s="29"/>
      <c r="I22" s="23"/>
      <c r="J22" s="24"/>
      <c r="K22" s="23"/>
      <c r="L22" s="24"/>
      <c r="M22" s="21"/>
      <c r="N22" s="24"/>
      <c r="O22" s="38"/>
      <c r="P22" s="24"/>
      <c r="Q22" s="15">
        <f t="shared" si="11"/>
        <v>0</v>
      </c>
      <c r="R22" s="15">
        <f t="shared" si="12"/>
        <v>0</v>
      </c>
      <c r="S22" s="21">
        <f t="shared" si="13"/>
        <v>0</v>
      </c>
      <c r="T22" s="22">
        <f t="shared" si="2"/>
        <v>1</v>
      </c>
      <c r="V22" s="1">
        <f t="shared" si="3"/>
        <v>0</v>
      </c>
      <c r="W22" s="1">
        <f t="shared" si="4"/>
        <v>0</v>
      </c>
      <c r="X22" s="1">
        <f t="shared" si="5"/>
        <v>0</v>
      </c>
      <c r="Y22" s="1">
        <f t="shared" si="6"/>
        <v>0</v>
      </c>
      <c r="Z22" s="1">
        <f t="shared" si="7"/>
        <v>0</v>
      </c>
      <c r="AB22" s="1">
        <f t="shared" si="14"/>
        <v>0</v>
      </c>
      <c r="AC22" s="1">
        <f t="shared" si="8"/>
        <v>0</v>
      </c>
      <c r="AD22" s="1">
        <f t="shared" si="9"/>
        <v>0</v>
      </c>
      <c r="AE22" s="1">
        <f t="shared" si="10"/>
        <v>0</v>
      </c>
      <c r="AF22" s="1">
        <f t="shared" si="15"/>
        <v>0</v>
      </c>
      <c r="AH22" s="1">
        <f t="shared" si="16"/>
        <v>0</v>
      </c>
    </row>
    <row r="23" spans="2:34" ht="18.75" customHeight="1">
      <c r="B23" s="14">
        <v>19</v>
      </c>
      <c r="C23" s="96"/>
      <c r="D23" s="26">
        <f t="shared" si="0"/>
      </c>
      <c r="E23" s="27"/>
      <c r="F23" s="26">
        <f t="shared" si="1"/>
      </c>
      <c r="G23" s="28"/>
      <c r="H23" s="24"/>
      <c r="I23" s="28"/>
      <c r="J23" s="24"/>
      <c r="K23" s="23"/>
      <c r="L23" s="24"/>
      <c r="M23" s="30"/>
      <c r="N23" s="24"/>
      <c r="O23" s="39"/>
      <c r="P23" s="24"/>
      <c r="Q23" s="15">
        <f t="shared" si="11"/>
        <v>0</v>
      </c>
      <c r="R23" s="26">
        <f t="shared" si="12"/>
        <v>0</v>
      </c>
      <c r="S23" s="30">
        <f t="shared" si="13"/>
        <v>0</v>
      </c>
      <c r="T23" s="31">
        <f t="shared" si="2"/>
        <v>1</v>
      </c>
      <c r="V23" s="1">
        <f t="shared" si="3"/>
        <v>0</v>
      </c>
      <c r="W23" s="1">
        <f t="shared" si="4"/>
        <v>0</v>
      </c>
      <c r="X23" s="1">
        <f t="shared" si="5"/>
        <v>0</v>
      </c>
      <c r="Y23" s="1">
        <f t="shared" si="6"/>
        <v>0</v>
      </c>
      <c r="Z23" s="1">
        <f t="shared" si="7"/>
        <v>0</v>
      </c>
      <c r="AB23" s="1">
        <f t="shared" si="14"/>
        <v>0</v>
      </c>
      <c r="AC23" s="1">
        <f t="shared" si="8"/>
        <v>0</v>
      </c>
      <c r="AD23" s="1">
        <f t="shared" si="9"/>
        <v>0</v>
      </c>
      <c r="AE23" s="1">
        <f t="shared" si="10"/>
        <v>0</v>
      </c>
      <c r="AF23" s="1">
        <f t="shared" si="15"/>
        <v>0</v>
      </c>
      <c r="AH23" s="1">
        <f t="shared" si="16"/>
        <v>0</v>
      </c>
    </row>
    <row r="24" spans="2:34" ht="18.75" customHeight="1">
      <c r="B24" s="14">
        <v>20</v>
      </c>
      <c r="C24" s="95"/>
      <c r="D24" s="15">
        <f t="shared" si="0"/>
      </c>
      <c r="E24" s="16"/>
      <c r="F24" s="15">
        <f t="shared" si="1"/>
      </c>
      <c r="G24" s="23"/>
      <c r="H24" s="24"/>
      <c r="I24" s="23"/>
      <c r="J24" s="24"/>
      <c r="K24" s="23"/>
      <c r="L24" s="24"/>
      <c r="M24" s="21"/>
      <c r="N24" s="24"/>
      <c r="O24" s="38"/>
      <c r="P24" s="24"/>
      <c r="Q24" s="15">
        <f t="shared" si="11"/>
        <v>0</v>
      </c>
      <c r="R24" s="15">
        <f t="shared" si="12"/>
        <v>0</v>
      </c>
      <c r="S24" s="21">
        <f t="shared" si="13"/>
        <v>0</v>
      </c>
      <c r="T24" s="22">
        <f t="shared" si="2"/>
        <v>1</v>
      </c>
      <c r="V24" s="1">
        <f t="shared" si="3"/>
        <v>0</v>
      </c>
      <c r="W24" s="1">
        <f t="shared" si="4"/>
        <v>0</v>
      </c>
      <c r="X24" s="1">
        <f t="shared" si="5"/>
        <v>0</v>
      </c>
      <c r="Y24" s="1">
        <f t="shared" si="6"/>
        <v>0</v>
      </c>
      <c r="Z24" s="1">
        <f t="shared" si="7"/>
        <v>0</v>
      </c>
      <c r="AB24" s="1">
        <f t="shared" si="14"/>
        <v>0</v>
      </c>
      <c r="AC24" s="1">
        <f t="shared" si="8"/>
        <v>0</v>
      </c>
      <c r="AD24" s="1">
        <f t="shared" si="9"/>
        <v>0</v>
      </c>
      <c r="AE24" s="1">
        <f t="shared" si="10"/>
        <v>0</v>
      </c>
      <c r="AF24" s="1">
        <f t="shared" si="15"/>
        <v>0</v>
      </c>
      <c r="AH24" s="1">
        <f t="shared" si="16"/>
        <v>0</v>
      </c>
    </row>
    <row r="25" spans="2:34" ht="18.75" customHeight="1">
      <c r="B25" s="14">
        <v>21</v>
      </c>
      <c r="C25" s="97"/>
      <c r="D25" s="32">
        <f t="shared" si="0"/>
      </c>
      <c r="E25" s="33"/>
      <c r="F25" s="32">
        <f t="shared" si="1"/>
      </c>
      <c r="G25" s="34"/>
      <c r="H25" s="35"/>
      <c r="I25" s="34"/>
      <c r="J25" s="24"/>
      <c r="K25" s="23"/>
      <c r="L25" s="24"/>
      <c r="M25" s="36"/>
      <c r="N25" s="24"/>
      <c r="O25" s="40"/>
      <c r="P25" s="24"/>
      <c r="Q25" s="15">
        <f t="shared" si="11"/>
        <v>0</v>
      </c>
      <c r="R25" s="15">
        <f t="shared" si="12"/>
        <v>0</v>
      </c>
      <c r="S25" s="21">
        <f t="shared" si="13"/>
        <v>0</v>
      </c>
      <c r="T25" s="22">
        <f t="shared" si="2"/>
        <v>1</v>
      </c>
      <c r="V25" s="1">
        <f t="shared" si="3"/>
        <v>0</v>
      </c>
      <c r="W25" s="1">
        <f t="shared" si="4"/>
        <v>0</v>
      </c>
      <c r="X25" s="1">
        <f t="shared" si="5"/>
        <v>0</v>
      </c>
      <c r="Y25" s="1">
        <f t="shared" si="6"/>
        <v>0</v>
      </c>
      <c r="Z25" s="1">
        <f t="shared" si="7"/>
        <v>0</v>
      </c>
      <c r="AB25" s="1">
        <f t="shared" si="14"/>
        <v>0</v>
      </c>
      <c r="AC25" s="1">
        <f t="shared" si="8"/>
        <v>0</v>
      </c>
      <c r="AD25" s="1">
        <f t="shared" si="9"/>
        <v>0</v>
      </c>
      <c r="AE25" s="1">
        <f t="shared" si="10"/>
        <v>0</v>
      </c>
      <c r="AF25" s="1">
        <f t="shared" si="15"/>
        <v>0</v>
      </c>
      <c r="AH25" s="1">
        <f t="shared" si="16"/>
        <v>0</v>
      </c>
    </row>
    <row r="26" spans="2:34" ht="18.75" customHeight="1">
      <c r="B26" s="14">
        <v>22</v>
      </c>
      <c r="C26" s="95"/>
      <c r="D26" s="15">
        <f t="shared" si="0"/>
      </c>
      <c r="E26" s="16"/>
      <c r="F26" s="15">
        <f t="shared" si="1"/>
      </c>
      <c r="G26" s="23"/>
      <c r="H26" s="24"/>
      <c r="I26" s="23"/>
      <c r="J26" s="24"/>
      <c r="K26" s="28"/>
      <c r="L26" s="24"/>
      <c r="M26" s="21"/>
      <c r="N26" s="24"/>
      <c r="O26" s="38"/>
      <c r="P26" s="24"/>
      <c r="Q26" s="15">
        <f t="shared" si="11"/>
        <v>0</v>
      </c>
      <c r="R26" s="15">
        <f t="shared" si="12"/>
        <v>0</v>
      </c>
      <c r="S26" s="21">
        <f t="shared" si="13"/>
        <v>0</v>
      </c>
      <c r="T26" s="22">
        <f t="shared" si="2"/>
        <v>1</v>
      </c>
      <c r="V26" s="1">
        <f t="shared" si="3"/>
        <v>0</v>
      </c>
      <c r="W26" s="1">
        <f t="shared" si="4"/>
        <v>0</v>
      </c>
      <c r="X26" s="1">
        <f t="shared" si="5"/>
        <v>0</v>
      </c>
      <c r="Y26" s="1">
        <f t="shared" si="6"/>
        <v>0</v>
      </c>
      <c r="Z26" s="1">
        <f t="shared" si="7"/>
        <v>0</v>
      </c>
      <c r="AB26" s="1">
        <f t="shared" si="14"/>
        <v>0</v>
      </c>
      <c r="AC26" s="1">
        <f t="shared" si="8"/>
        <v>0</v>
      </c>
      <c r="AD26" s="1">
        <f t="shared" si="9"/>
        <v>0</v>
      </c>
      <c r="AE26" s="1">
        <f t="shared" si="10"/>
        <v>0</v>
      </c>
      <c r="AF26" s="1">
        <f t="shared" si="15"/>
        <v>0</v>
      </c>
      <c r="AH26" s="1">
        <f t="shared" si="16"/>
        <v>0</v>
      </c>
    </row>
    <row r="27" spans="2:34" ht="18.75" customHeight="1">
      <c r="B27" s="14">
        <v>23</v>
      </c>
      <c r="C27" s="95"/>
      <c r="D27" s="15">
        <f t="shared" si="0"/>
      </c>
      <c r="E27" s="16"/>
      <c r="F27" s="15">
        <f t="shared" si="1"/>
      </c>
      <c r="G27" s="23"/>
      <c r="H27" s="24"/>
      <c r="I27" s="23"/>
      <c r="J27" s="24"/>
      <c r="K27" s="23"/>
      <c r="L27" s="24"/>
      <c r="M27" s="21"/>
      <c r="N27" s="24"/>
      <c r="O27" s="38"/>
      <c r="P27" s="24"/>
      <c r="Q27" s="15">
        <f t="shared" si="11"/>
        <v>0</v>
      </c>
      <c r="R27" s="15">
        <f t="shared" si="12"/>
        <v>0</v>
      </c>
      <c r="S27" s="21">
        <f t="shared" si="13"/>
        <v>0</v>
      </c>
      <c r="T27" s="22">
        <f t="shared" si="2"/>
        <v>1</v>
      </c>
      <c r="V27" s="1">
        <f t="shared" si="3"/>
        <v>0</v>
      </c>
      <c r="W27" s="1">
        <f t="shared" si="4"/>
        <v>0</v>
      </c>
      <c r="X27" s="1">
        <f t="shared" si="5"/>
        <v>0</v>
      </c>
      <c r="Y27" s="1">
        <f t="shared" si="6"/>
        <v>0</v>
      </c>
      <c r="Z27" s="1">
        <f t="shared" si="7"/>
        <v>0</v>
      </c>
      <c r="AB27" s="1">
        <f t="shared" si="14"/>
        <v>0</v>
      </c>
      <c r="AC27" s="1">
        <f t="shared" si="8"/>
        <v>0</v>
      </c>
      <c r="AD27" s="1">
        <f t="shared" si="9"/>
        <v>0</v>
      </c>
      <c r="AE27" s="1">
        <f t="shared" si="10"/>
        <v>0</v>
      </c>
      <c r="AF27" s="1">
        <f t="shared" si="15"/>
        <v>0</v>
      </c>
      <c r="AH27" s="1">
        <f t="shared" si="16"/>
        <v>0</v>
      </c>
    </row>
    <row r="28" spans="2:34" ht="18.75" customHeight="1">
      <c r="B28" s="14">
        <v>24</v>
      </c>
      <c r="C28" s="95"/>
      <c r="D28" s="15">
        <f t="shared" si="0"/>
      </c>
      <c r="E28" s="16"/>
      <c r="F28" s="15">
        <f t="shared" si="1"/>
      </c>
      <c r="G28" s="23"/>
      <c r="H28" s="24"/>
      <c r="I28" s="23"/>
      <c r="J28" s="24"/>
      <c r="K28" s="23"/>
      <c r="L28" s="24"/>
      <c r="M28" s="21"/>
      <c r="N28" s="24"/>
      <c r="O28" s="38"/>
      <c r="P28" s="24"/>
      <c r="Q28" s="15">
        <f t="shared" si="11"/>
        <v>0</v>
      </c>
      <c r="R28" s="15">
        <f t="shared" si="12"/>
        <v>0</v>
      </c>
      <c r="S28" s="21">
        <f t="shared" si="13"/>
        <v>0</v>
      </c>
      <c r="T28" s="22">
        <f t="shared" si="2"/>
        <v>1</v>
      </c>
      <c r="V28" s="1">
        <f t="shared" si="3"/>
        <v>0</v>
      </c>
      <c r="W28" s="1">
        <f t="shared" si="4"/>
        <v>0</v>
      </c>
      <c r="X28" s="1">
        <f t="shared" si="5"/>
        <v>0</v>
      </c>
      <c r="Y28" s="1">
        <f t="shared" si="6"/>
        <v>0</v>
      </c>
      <c r="Z28" s="1">
        <f t="shared" si="7"/>
        <v>0</v>
      </c>
      <c r="AB28" s="1">
        <f t="shared" si="14"/>
        <v>0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5"/>
        <v>0</v>
      </c>
      <c r="AH28" s="1">
        <f t="shared" si="16"/>
        <v>0</v>
      </c>
    </row>
    <row r="29" spans="2:34" ht="18.75" customHeight="1">
      <c r="B29" s="14">
        <v>25</v>
      </c>
      <c r="C29" s="95"/>
      <c r="D29" s="15">
        <f t="shared" si="0"/>
      </c>
      <c r="E29" s="16"/>
      <c r="F29" s="15">
        <f t="shared" si="1"/>
      </c>
      <c r="G29" s="23"/>
      <c r="H29" s="24"/>
      <c r="I29" s="23"/>
      <c r="J29" s="24"/>
      <c r="K29" s="23"/>
      <c r="L29" s="24"/>
      <c r="M29" s="21"/>
      <c r="N29" s="24"/>
      <c r="O29" s="38"/>
      <c r="P29" s="24"/>
      <c r="Q29" s="15">
        <f t="shared" si="11"/>
        <v>0</v>
      </c>
      <c r="R29" s="15">
        <f t="shared" si="12"/>
        <v>0</v>
      </c>
      <c r="S29" s="21">
        <f t="shared" si="13"/>
        <v>0</v>
      </c>
      <c r="T29" s="22">
        <f t="shared" si="2"/>
        <v>1</v>
      </c>
      <c r="V29" s="1">
        <f t="shared" si="3"/>
        <v>0</v>
      </c>
      <c r="W29" s="1">
        <f t="shared" si="4"/>
        <v>0</v>
      </c>
      <c r="X29" s="1">
        <f t="shared" si="5"/>
        <v>0</v>
      </c>
      <c r="Y29" s="1">
        <f t="shared" si="6"/>
        <v>0</v>
      </c>
      <c r="Z29" s="1">
        <f t="shared" si="7"/>
        <v>0</v>
      </c>
      <c r="AB29" s="1">
        <f t="shared" si="14"/>
        <v>0</v>
      </c>
      <c r="AC29" s="1">
        <f t="shared" si="8"/>
        <v>0</v>
      </c>
      <c r="AD29" s="1">
        <f t="shared" si="9"/>
        <v>0</v>
      </c>
      <c r="AE29" s="1">
        <f t="shared" si="10"/>
        <v>0</v>
      </c>
      <c r="AF29" s="1">
        <f t="shared" si="15"/>
        <v>0</v>
      </c>
      <c r="AH29" s="1">
        <f t="shared" si="16"/>
        <v>0</v>
      </c>
    </row>
    <row r="30" spans="2:34" ht="18.75" customHeight="1">
      <c r="B30" s="14">
        <v>26</v>
      </c>
      <c r="C30" s="95"/>
      <c r="D30" s="15">
        <f t="shared" si="0"/>
      </c>
      <c r="E30" s="16"/>
      <c r="F30" s="15">
        <f t="shared" si="1"/>
      </c>
      <c r="G30" s="23"/>
      <c r="H30" s="24"/>
      <c r="I30" s="23"/>
      <c r="J30" s="24"/>
      <c r="K30" s="23"/>
      <c r="L30" s="24"/>
      <c r="M30" s="21"/>
      <c r="N30" s="24"/>
      <c r="O30" s="38"/>
      <c r="P30" s="24"/>
      <c r="Q30" s="15">
        <f t="shared" si="11"/>
        <v>0</v>
      </c>
      <c r="R30" s="15">
        <f t="shared" si="12"/>
        <v>0</v>
      </c>
      <c r="S30" s="21">
        <f t="shared" si="13"/>
        <v>0</v>
      </c>
      <c r="T30" s="22">
        <f t="shared" si="2"/>
        <v>1</v>
      </c>
      <c r="V30" s="1">
        <f t="shared" si="3"/>
        <v>0</v>
      </c>
      <c r="W30" s="1">
        <f t="shared" si="4"/>
        <v>0</v>
      </c>
      <c r="X30" s="1">
        <f t="shared" si="5"/>
        <v>0</v>
      </c>
      <c r="Y30" s="1">
        <f t="shared" si="6"/>
        <v>0</v>
      </c>
      <c r="Z30" s="1">
        <f t="shared" si="7"/>
        <v>0</v>
      </c>
      <c r="AB30" s="1">
        <f t="shared" si="14"/>
        <v>0</v>
      </c>
      <c r="AC30" s="1">
        <f t="shared" si="8"/>
        <v>0</v>
      </c>
      <c r="AD30" s="1">
        <f t="shared" si="9"/>
        <v>0</v>
      </c>
      <c r="AE30" s="1">
        <f t="shared" si="10"/>
        <v>0</v>
      </c>
      <c r="AF30" s="1">
        <f t="shared" si="15"/>
        <v>0</v>
      </c>
      <c r="AH30" s="1">
        <f t="shared" si="16"/>
        <v>0</v>
      </c>
    </row>
    <row r="31" spans="2:34" ht="18.75" customHeight="1">
      <c r="B31" s="14">
        <v>27</v>
      </c>
      <c r="C31" s="95"/>
      <c r="D31" s="15">
        <f t="shared" si="0"/>
      </c>
      <c r="E31" s="16"/>
      <c r="F31" s="15">
        <f t="shared" si="1"/>
      </c>
      <c r="G31" s="23"/>
      <c r="H31" s="24"/>
      <c r="I31" s="23"/>
      <c r="J31" s="24"/>
      <c r="K31" s="23"/>
      <c r="L31" s="24"/>
      <c r="M31" s="21"/>
      <c r="N31" s="24"/>
      <c r="O31" s="38"/>
      <c r="P31" s="24"/>
      <c r="Q31" s="15">
        <f t="shared" si="11"/>
        <v>0</v>
      </c>
      <c r="R31" s="15">
        <f t="shared" si="12"/>
        <v>0</v>
      </c>
      <c r="S31" s="21">
        <f t="shared" si="13"/>
        <v>0</v>
      </c>
      <c r="T31" s="22">
        <f t="shared" si="2"/>
        <v>1</v>
      </c>
      <c r="V31" s="1">
        <f t="shared" si="3"/>
        <v>0</v>
      </c>
      <c r="W31" s="1">
        <f t="shared" si="4"/>
        <v>0</v>
      </c>
      <c r="X31" s="1">
        <f t="shared" si="5"/>
        <v>0</v>
      </c>
      <c r="Y31" s="1">
        <f t="shared" si="6"/>
        <v>0</v>
      </c>
      <c r="Z31" s="1">
        <f t="shared" si="7"/>
        <v>0</v>
      </c>
      <c r="AB31" s="1">
        <f t="shared" si="14"/>
        <v>0</v>
      </c>
      <c r="AC31" s="1">
        <f t="shared" si="8"/>
        <v>0</v>
      </c>
      <c r="AD31" s="1">
        <f t="shared" si="9"/>
        <v>0</v>
      </c>
      <c r="AE31" s="1">
        <f t="shared" si="10"/>
        <v>0</v>
      </c>
      <c r="AF31" s="1">
        <f t="shared" si="15"/>
        <v>0</v>
      </c>
      <c r="AH31" s="1">
        <f t="shared" si="16"/>
        <v>0</v>
      </c>
    </row>
    <row r="32" spans="2:34" ht="18.75" customHeight="1">
      <c r="B32" s="14">
        <v>28</v>
      </c>
      <c r="C32" s="95"/>
      <c r="D32" s="15">
        <f t="shared" si="0"/>
      </c>
      <c r="E32" s="16"/>
      <c r="F32" s="15">
        <f t="shared" si="1"/>
      </c>
      <c r="G32" s="23"/>
      <c r="H32" s="24"/>
      <c r="I32" s="23"/>
      <c r="J32" s="24"/>
      <c r="K32" s="23"/>
      <c r="L32" s="24"/>
      <c r="M32" s="21"/>
      <c r="N32" s="24"/>
      <c r="O32" s="38"/>
      <c r="P32" s="24"/>
      <c r="Q32" s="15">
        <f t="shared" si="11"/>
        <v>0</v>
      </c>
      <c r="R32" s="15">
        <f t="shared" si="12"/>
        <v>0</v>
      </c>
      <c r="S32" s="21">
        <f t="shared" si="13"/>
        <v>0</v>
      </c>
      <c r="T32" s="22">
        <f t="shared" si="2"/>
        <v>1</v>
      </c>
      <c r="V32" s="1">
        <f t="shared" si="3"/>
        <v>0</v>
      </c>
      <c r="W32" s="1">
        <f t="shared" si="4"/>
        <v>0</v>
      </c>
      <c r="X32" s="1">
        <f t="shared" si="5"/>
        <v>0</v>
      </c>
      <c r="Y32" s="1">
        <f t="shared" si="6"/>
        <v>0</v>
      </c>
      <c r="Z32" s="1">
        <f t="shared" si="7"/>
        <v>0</v>
      </c>
      <c r="AB32" s="1">
        <f t="shared" si="14"/>
        <v>0</v>
      </c>
      <c r="AC32" s="1">
        <f t="shared" si="8"/>
        <v>0</v>
      </c>
      <c r="AD32" s="1">
        <f t="shared" si="9"/>
        <v>0</v>
      </c>
      <c r="AE32" s="1">
        <f t="shared" si="10"/>
        <v>0</v>
      </c>
      <c r="AF32" s="1">
        <f t="shared" si="15"/>
        <v>0</v>
      </c>
      <c r="AH32" s="1">
        <f t="shared" si="16"/>
        <v>0</v>
      </c>
    </row>
    <row r="33" spans="2:34" ht="18.75" customHeight="1">
      <c r="B33" s="14">
        <v>29</v>
      </c>
      <c r="C33" s="95"/>
      <c r="D33" s="15">
        <f t="shared" si="0"/>
      </c>
      <c r="E33" s="16"/>
      <c r="F33" s="15">
        <f t="shared" si="1"/>
      </c>
      <c r="G33" s="23"/>
      <c r="H33" s="24"/>
      <c r="I33" s="23"/>
      <c r="J33" s="24"/>
      <c r="K33" s="23"/>
      <c r="L33" s="24"/>
      <c r="M33" s="21"/>
      <c r="N33" s="24"/>
      <c r="O33" s="38"/>
      <c r="P33" s="24"/>
      <c r="Q33" s="15">
        <f t="shared" si="11"/>
        <v>0</v>
      </c>
      <c r="R33" s="15">
        <f t="shared" si="12"/>
        <v>0</v>
      </c>
      <c r="S33" s="21">
        <f t="shared" si="13"/>
        <v>0</v>
      </c>
      <c r="T33" s="22">
        <f t="shared" si="2"/>
        <v>1</v>
      </c>
      <c r="V33" s="1">
        <f t="shared" si="3"/>
        <v>0</v>
      </c>
      <c r="W33" s="1">
        <f t="shared" si="4"/>
        <v>0</v>
      </c>
      <c r="X33" s="1">
        <f t="shared" si="5"/>
        <v>0</v>
      </c>
      <c r="Y33" s="1">
        <f t="shared" si="6"/>
        <v>0</v>
      </c>
      <c r="Z33" s="1">
        <f t="shared" si="7"/>
        <v>0</v>
      </c>
      <c r="AB33" s="1">
        <f t="shared" si="14"/>
        <v>0</v>
      </c>
      <c r="AC33" s="1">
        <f t="shared" si="8"/>
        <v>0</v>
      </c>
      <c r="AD33" s="1">
        <f t="shared" si="9"/>
        <v>0</v>
      </c>
      <c r="AE33" s="1">
        <f t="shared" si="10"/>
        <v>0</v>
      </c>
      <c r="AF33" s="1">
        <f t="shared" si="15"/>
        <v>0</v>
      </c>
      <c r="AH33" s="1">
        <f t="shared" si="16"/>
        <v>0</v>
      </c>
    </row>
    <row r="34" spans="2:34" ht="18.75" customHeight="1">
      <c r="B34" s="14">
        <v>30</v>
      </c>
      <c r="C34" s="95"/>
      <c r="D34" s="15">
        <f t="shared" si="0"/>
      </c>
      <c r="E34" s="16"/>
      <c r="F34" s="15">
        <f t="shared" si="1"/>
      </c>
      <c r="G34" s="23"/>
      <c r="H34" s="24"/>
      <c r="I34" s="23"/>
      <c r="J34" s="24"/>
      <c r="K34" s="23"/>
      <c r="L34" s="24"/>
      <c r="M34" s="21"/>
      <c r="N34" s="24"/>
      <c r="O34" s="38"/>
      <c r="P34" s="24"/>
      <c r="Q34" s="15">
        <f t="shared" si="11"/>
        <v>0</v>
      </c>
      <c r="R34" s="15">
        <f t="shared" si="12"/>
        <v>0</v>
      </c>
      <c r="S34" s="21">
        <f t="shared" si="13"/>
        <v>0</v>
      </c>
      <c r="T34" s="22">
        <f t="shared" si="2"/>
        <v>1</v>
      </c>
      <c r="V34" s="1">
        <f t="shared" si="3"/>
        <v>0</v>
      </c>
      <c r="W34" s="1">
        <f t="shared" si="4"/>
        <v>0</v>
      </c>
      <c r="X34" s="1">
        <f t="shared" si="5"/>
        <v>0</v>
      </c>
      <c r="Y34" s="1">
        <f t="shared" si="6"/>
        <v>0</v>
      </c>
      <c r="Z34" s="1">
        <f t="shared" si="7"/>
        <v>0</v>
      </c>
      <c r="AB34" s="1">
        <f t="shared" si="14"/>
        <v>0</v>
      </c>
      <c r="AC34" s="1">
        <f t="shared" si="8"/>
        <v>0</v>
      </c>
      <c r="AD34" s="1">
        <f t="shared" si="9"/>
        <v>0</v>
      </c>
      <c r="AE34" s="1">
        <f t="shared" si="10"/>
        <v>0</v>
      </c>
      <c r="AF34" s="1">
        <f t="shared" si="15"/>
        <v>0</v>
      </c>
      <c r="AH34" s="1">
        <f t="shared" si="16"/>
        <v>0</v>
      </c>
    </row>
    <row r="35" spans="2:34" ht="18.75" customHeight="1">
      <c r="B35" s="14">
        <v>31</v>
      </c>
      <c r="C35" s="95"/>
      <c r="D35" s="15">
        <f t="shared" si="0"/>
      </c>
      <c r="E35" s="16"/>
      <c r="F35" s="15">
        <f t="shared" si="1"/>
      </c>
      <c r="G35" s="23"/>
      <c r="H35" s="24"/>
      <c r="I35" s="23"/>
      <c r="J35" s="24"/>
      <c r="K35" s="23"/>
      <c r="L35" s="24"/>
      <c r="M35" s="21"/>
      <c r="N35" s="24"/>
      <c r="O35" s="38"/>
      <c r="P35" s="24"/>
      <c r="Q35" s="15">
        <f t="shared" si="11"/>
        <v>0</v>
      </c>
      <c r="R35" s="15">
        <f t="shared" si="12"/>
        <v>0</v>
      </c>
      <c r="S35" s="21">
        <f t="shared" si="13"/>
        <v>0</v>
      </c>
      <c r="T35" s="22">
        <f t="shared" si="2"/>
        <v>1</v>
      </c>
      <c r="V35" s="1">
        <f t="shared" si="3"/>
        <v>0</v>
      </c>
      <c r="W35" s="1">
        <f t="shared" si="4"/>
        <v>0</v>
      </c>
      <c r="X35" s="1">
        <f t="shared" si="5"/>
        <v>0</v>
      </c>
      <c r="Y35" s="1">
        <f t="shared" si="6"/>
        <v>0</v>
      </c>
      <c r="Z35" s="1">
        <f t="shared" si="7"/>
        <v>0</v>
      </c>
      <c r="AB35" s="1">
        <f t="shared" si="14"/>
        <v>0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5"/>
        <v>0</v>
      </c>
      <c r="AH35" s="1">
        <f t="shared" si="16"/>
        <v>0</v>
      </c>
    </row>
    <row r="36" spans="2:34" ht="18.75" customHeight="1" thickBot="1">
      <c r="B36" s="14">
        <v>32</v>
      </c>
      <c r="C36" s="95"/>
      <c r="D36" s="15">
        <f t="shared" si="0"/>
      </c>
      <c r="E36" s="16"/>
      <c r="F36" s="15">
        <f t="shared" si="1"/>
      </c>
      <c r="G36" s="23"/>
      <c r="H36" s="24"/>
      <c r="I36" s="23"/>
      <c r="J36" s="24"/>
      <c r="K36" s="23"/>
      <c r="L36" s="24"/>
      <c r="M36" s="21"/>
      <c r="N36" s="24"/>
      <c r="O36" s="38"/>
      <c r="P36" s="24"/>
      <c r="Q36" s="15">
        <f>H36+J36+L36+N36+P36</f>
        <v>0</v>
      </c>
      <c r="R36" s="15">
        <f t="shared" si="12"/>
        <v>0</v>
      </c>
      <c r="S36" s="21">
        <f t="shared" si="13"/>
        <v>0</v>
      </c>
      <c r="T36" s="22">
        <f t="shared" si="2"/>
        <v>1</v>
      </c>
      <c r="V36" s="1">
        <f t="shared" si="3"/>
        <v>0</v>
      </c>
      <c r="W36" s="1">
        <f t="shared" si="4"/>
        <v>0</v>
      </c>
      <c r="X36" s="1">
        <f t="shared" si="5"/>
        <v>0</v>
      </c>
      <c r="Y36" s="1">
        <f t="shared" si="6"/>
        <v>0</v>
      </c>
      <c r="Z36" s="1">
        <f t="shared" si="7"/>
        <v>0</v>
      </c>
      <c r="AB36" s="1">
        <f t="shared" si="14"/>
        <v>0</v>
      </c>
      <c r="AC36" s="1">
        <f t="shared" si="8"/>
        <v>0</v>
      </c>
      <c r="AD36" s="1">
        <f t="shared" si="9"/>
        <v>0</v>
      </c>
      <c r="AE36" s="1">
        <f t="shared" si="10"/>
        <v>0</v>
      </c>
      <c r="AF36" s="1">
        <f t="shared" si="15"/>
        <v>0</v>
      </c>
      <c r="AH36" s="1">
        <f t="shared" si="16"/>
        <v>0</v>
      </c>
    </row>
    <row r="37" spans="2:20" ht="13.5">
      <c r="B37" s="98"/>
      <c r="C37" s="98"/>
      <c r="D37" s="99" t="s">
        <v>100</v>
      </c>
      <c r="E37" s="100"/>
      <c r="F37" s="99">
        <f>IF($C37="","",VLOOKUP($C37,参加者,3))</f>
      </c>
      <c r="G37" s="99"/>
      <c r="H37" s="99">
        <f>SUM(H5:H36)</f>
        <v>0</v>
      </c>
      <c r="I37" s="99"/>
      <c r="J37" s="99">
        <f>SUM(J5:J36)</f>
        <v>0</v>
      </c>
      <c r="K37" s="99"/>
      <c r="L37" s="99">
        <f>SUM(L5:L36)</f>
        <v>0</v>
      </c>
      <c r="M37" s="99"/>
      <c r="N37" s="99">
        <f>SUM(N5:N36)</f>
        <v>0</v>
      </c>
      <c r="O37" s="99"/>
      <c r="P37" s="99">
        <f>SUM(P5:P36)</f>
        <v>0</v>
      </c>
      <c r="Q37" s="98"/>
      <c r="R37" s="98"/>
      <c r="S37" s="98"/>
      <c r="T37" s="98"/>
    </row>
    <row r="38" spans="2:20" ht="13.5">
      <c r="B38" s="41"/>
      <c r="C38" s="41"/>
      <c r="D38" s="41"/>
      <c r="E38" s="42"/>
      <c r="F38" s="41"/>
      <c r="G38" s="41">
        <f>SUM(G5:G36)</f>
        <v>0</v>
      </c>
      <c r="H38" s="41"/>
      <c r="I38" s="41">
        <f>SUM(I5:I36)</f>
        <v>0</v>
      </c>
      <c r="J38" s="41"/>
      <c r="K38" s="41">
        <f>SUM(K5:K36)</f>
        <v>0</v>
      </c>
      <c r="L38" s="41"/>
      <c r="M38" s="41">
        <f>SUM(M5:M36)</f>
        <v>0</v>
      </c>
      <c r="N38" s="41"/>
      <c r="O38" s="41">
        <f>SUM(O5:O36)</f>
        <v>0</v>
      </c>
      <c r="P38" s="41"/>
      <c r="Q38" s="41"/>
      <c r="R38" s="41"/>
      <c r="S38" s="41"/>
      <c r="T38" s="41"/>
    </row>
    <row r="39" spans="2:20" ht="13.5">
      <c r="B39" s="41"/>
      <c r="C39" s="41"/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 ht="13.5">
      <c r="B40" s="41"/>
      <c r="C40" s="41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34" ht="18" customHeight="1" thickBot="1">
      <c r="B41" s="1" t="s">
        <v>104</v>
      </c>
      <c r="I41" s="1"/>
      <c r="J41" t="s">
        <v>99</v>
      </c>
      <c r="K41" s="1"/>
      <c r="O41" s="1"/>
      <c r="X41" s="2"/>
      <c r="AB41" s="3"/>
      <c r="AD41" s="3"/>
      <c r="AH41" s="4"/>
    </row>
    <row r="42" spans="2:34" ht="13.5">
      <c r="B42" s="5"/>
      <c r="C42" s="9"/>
      <c r="D42" s="6"/>
      <c r="E42" s="7"/>
      <c r="F42" s="6"/>
      <c r="G42" s="8">
        <v>1</v>
      </c>
      <c r="H42" s="9"/>
      <c r="I42" s="8">
        <v>2</v>
      </c>
      <c r="J42" s="9"/>
      <c r="K42" s="8">
        <v>3</v>
      </c>
      <c r="L42" s="9"/>
      <c r="M42" s="11">
        <v>4</v>
      </c>
      <c r="N42" s="9"/>
      <c r="O42" s="8">
        <v>5</v>
      </c>
      <c r="P42" s="9"/>
      <c r="Q42" s="6" t="s">
        <v>0</v>
      </c>
      <c r="R42" s="6" t="s">
        <v>8</v>
      </c>
      <c r="S42" s="11" t="s">
        <v>9</v>
      </c>
      <c r="T42" s="13" t="s">
        <v>1</v>
      </c>
      <c r="X42" s="2"/>
      <c r="AB42" s="3"/>
      <c r="AD42" s="3"/>
      <c r="AH42" s="4"/>
    </row>
    <row r="43" spans="2:24" ht="13.5">
      <c r="B43" s="14" t="s">
        <v>2</v>
      </c>
      <c r="C43" s="37"/>
      <c r="D43" s="15" t="s">
        <v>3</v>
      </c>
      <c r="E43" s="16" t="s">
        <v>4</v>
      </c>
      <c r="F43" s="15" t="s">
        <v>5</v>
      </c>
      <c r="G43" s="17" t="s">
        <v>6</v>
      </c>
      <c r="H43" s="18" t="s">
        <v>7</v>
      </c>
      <c r="I43" s="23" t="s">
        <v>6</v>
      </c>
      <c r="J43" s="18" t="s">
        <v>7</v>
      </c>
      <c r="K43" s="23" t="s">
        <v>6</v>
      </c>
      <c r="L43" s="18" t="s">
        <v>7</v>
      </c>
      <c r="M43" s="19" t="s">
        <v>6</v>
      </c>
      <c r="N43" s="18" t="s">
        <v>7</v>
      </c>
      <c r="O43" s="38" t="s">
        <v>6</v>
      </c>
      <c r="P43" s="18" t="s">
        <v>7</v>
      </c>
      <c r="Q43" s="15"/>
      <c r="R43" s="15"/>
      <c r="S43" s="21"/>
      <c r="T43" s="22"/>
      <c r="X43" s="2"/>
    </row>
    <row r="44" spans="2:34" ht="18.75" customHeight="1">
      <c r="B44" s="14">
        <v>1</v>
      </c>
      <c r="C44" s="95"/>
      <c r="D44" s="15">
        <f aca="true" t="shared" si="17" ref="D44:D75">IF($C44="","",VLOOKUP($C44,参加者,2))</f>
      </c>
      <c r="E44" s="16"/>
      <c r="F44" s="15">
        <f aca="true" t="shared" si="18" ref="F44:F76">IF($C44="","",VLOOKUP($C44,参加者,3))</f>
      </c>
      <c r="G44" s="23"/>
      <c r="H44" s="24"/>
      <c r="I44" s="23"/>
      <c r="J44" s="24"/>
      <c r="K44" s="23"/>
      <c r="L44" s="24"/>
      <c r="M44" s="21"/>
      <c r="N44" s="24"/>
      <c r="O44" s="38"/>
      <c r="P44" s="24"/>
      <c r="Q44" s="15">
        <f>H44+J44+L44+N44+P44</f>
        <v>0</v>
      </c>
      <c r="R44" s="15">
        <f>SUM(V44:Z44)</f>
        <v>0</v>
      </c>
      <c r="S44" s="21">
        <f>SUM(AB44:AF44)</f>
        <v>0</v>
      </c>
      <c r="T44" s="22">
        <f aca="true" t="shared" si="19" ref="T44:T75">RANK(AH44,$AH$44:$AH$75)</f>
        <v>1</v>
      </c>
      <c r="V44" s="1">
        <f aca="true" t="shared" si="20" ref="V44:V75">IF(G44="",0,VLOOKUP(G44,$B$44:$T$75,16))</f>
        <v>0</v>
      </c>
      <c r="W44" s="1">
        <f aca="true" t="shared" si="21" ref="W44:W75">IF(I44="",0,VLOOKUP(I44,$B$44:$T$75,16))</f>
        <v>0</v>
      </c>
      <c r="X44" s="2">
        <f aca="true" t="shared" si="22" ref="X44:X75">IF(K44="",0,VLOOKUP(K44,$B$44:$T$75,16))</f>
        <v>0</v>
      </c>
      <c r="Y44" s="1">
        <f aca="true" t="shared" si="23" ref="Y44:Y75">IF(M44="",0,VLOOKUP(M44,$B$44:$T$75,16))</f>
        <v>0</v>
      </c>
      <c r="Z44" s="1">
        <f aca="true" t="shared" si="24" ref="Z44:Z75">IF(O44="",0,VLOOKUP(O44,$B$44:$T$75,16))</f>
        <v>0</v>
      </c>
      <c r="AB44" s="3">
        <f aca="true" t="shared" si="25" ref="AB44:AB75">IF($G44="",0,VLOOKUP($G44,$B$44:$T$75,16)*$H44)</f>
        <v>0</v>
      </c>
      <c r="AC44" s="1">
        <f aca="true" t="shared" si="26" ref="AC44:AC75">IF(I44="",0,VLOOKUP($I44,$B$44:$T$75,16)*J44)</f>
        <v>0</v>
      </c>
      <c r="AD44" s="3">
        <f aca="true" t="shared" si="27" ref="AD44:AD75">IF(K44="",0,VLOOKUP($K44,$B$44:$T$75,16)*L44)</f>
        <v>0</v>
      </c>
      <c r="AE44" s="1">
        <f aca="true" t="shared" si="28" ref="AE44:AE75">IF(M44="",0,VLOOKUP($M44,$B$44:$T$75,16)*N44)</f>
        <v>0</v>
      </c>
      <c r="AF44" s="1">
        <f aca="true" t="shared" si="29" ref="AF44:AF75">IF(O44="",0,VLOOKUP($O44,$B$44:$T$75,16)*P44)</f>
        <v>0</v>
      </c>
      <c r="AH44" s="4">
        <f>1000000*Q44+100*R44+S44</f>
        <v>0</v>
      </c>
    </row>
    <row r="45" spans="2:34" ht="18.75" customHeight="1">
      <c r="B45" s="14">
        <v>2</v>
      </c>
      <c r="C45" s="95"/>
      <c r="D45" s="15">
        <f t="shared" si="17"/>
      </c>
      <c r="E45" s="16"/>
      <c r="F45" s="15">
        <f t="shared" si="18"/>
      </c>
      <c r="G45" s="23"/>
      <c r="H45" s="24"/>
      <c r="I45" s="23"/>
      <c r="J45" s="24"/>
      <c r="K45" s="23"/>
      <c r="L45" s="24"/>
      <c r="M45" s="21"/>
      <c r="N45" s="24"/>
      <c r="O45" s="38"/>
      <c r="P45" s="24"/>
      <c r="Q45" s="15">
        <f aca="true" t="shared" si="30" ref="Q45:Q74">H45+J45+L45+N45+P45</f>
        <v>0</v>
      </c>
      <c r="R45" s="15">
        <f aca="true" t="shared" si="31" ref="R45:R74">SUM(V45:Z45)</f>
        <v>0</v>
      </c>
      <c r="S45" s="21">
        <f aca="true" t="shared" si="32" ref="S45:S74">SUM(AB45:AF45)</f>
        <v>0</v>
      </c>
      <c r="T45" s="22">
        <f t="shared" si="19"/>
        <v>1</v>
      </c>
      <c r="V45" s="1">
        <f t="shared" si="20"/>
        <v>0</v>
      </c>
      <c r="W45" s="1">
        <f t="shared" si="21"/>
        <v>0</v>
      </c>
      <c r="X45" s="2">
        <f t="shared" si="22"/>
        <v>0</v>
      </c>
      <c r="Y45" s="1">
        <f t="shared" si="23"/>
        <v>0</v>
      </c>
      <c r="Z45" s="1">
        <f t="shared" si="24"/>
        <v>0</v>
      </c>
      <c r="AB45" s="3">
        <f t="shared" si="25"/>
        <v>0</v>
      </c>
      <c r="AC45" s="1">
        <f t="shared" si="26"/>
        <v>0</v>
      </c>
      <c r="AD45" s="3">
        <f t="shared" si="27"/>
        <v>0</v>
      </c>
      <c r="AE45" s="1">
        <f t="shared" si="28"/>
        <v>0</v>
      </c>
      <c r="AF45" s="1">
        <f t="shared" si="29"/>
        <v>0</v>
      </c>
      <c r="AH45" s="4">
        <f aca="true" t="shared" si="33" ref="AH45:AH74">1000000*Q45+100*R45+S45</f>
        <v>0</v>
      </c>
    </row>
    <row r="46" spans="2:34" ht="18.75" customHeight="1">
      <c r="B46" s="14">
        <v>3</v>
      </c>
      <c r="C46" s="95"/>
      <c r="D46" s="15">
        <f t="shared" si="17"/>
      </c>
      <c r="E46" s="16"/>
      <c r="F46" s="15">
        <f t="shared" si="18"/>
      </c>
      <c r="G46" s="23"/>
      <c r="H46" s="24"/>
      <c r="I46" s="23"/>
      <c r="J46" s="24"/>
      <c r="K46" s="23"/>
      <c r="L46" s="24"/>
      <c r="M46" s="21"/>
      <c r="N46" s="24"/>
      <c r="O46" s="38"/>
      <c r="P46" s="24"/>
      <c r="Q46" s="15">
        <f t="shared" si="30"/>
        <v>0</v>
      </c>
      <c r="R46" s="15">
        <f t="shared" si="31"/>
        <v>0</v>
      </c>
      <c r="S46" s="21">
        <f t="shared" si="32"/>
        <v>0</v>
      </c>
      <c r="T46" s="22">
        <f t="shared" si="19"/>
        <v>1</v>
      </c>
      <c r="V46" s="1">
        <f t="shared" si="20"/>
        <v>0</v>
      </c>
      <c r="W46" s="1">
        <f t="shared" si="21"/>
        <v>0</v>
      </c>
      <c r="X46" s="2">
        <f t="shared" si="22"/>
        <v>0</v>
      </c>
      <c r="Y46" s="1">
        <f t="shared" si="23"/>
        <v>0</v>
      </c>
      <c r="Z46" s="1">
        <f t="shared" si="24"/>
        <v>0</v>
      </c>
      <c r="AB46" s="3">
        <f t="shared" si="25"/>
        <v>0</v>
      </c>
      <c r="AC46" s="1">
        <f t="shared" si="26"/>
        <v>0</v>
      </c>
      <c r="AD46" s="3">
        <f t="shared" si="27"/>
        <v>0</v>
      </c>
      <c r="AE46" s="1">
        <f t="shared" si="28"/>
        <v>0</v>
      </c>
      <c r="AF46" s="1">
        <f t="shared" si="29"/>
        <v>0</v>
      </c>
      <c r="AH46" s="4">
        <f t="shared" si="33"/>
        <v>0</v>
      </c>
    </row>
    <row r="47" spans="2:34" ht="18.75" customHeight="1">
      <c r="B47" s="14">
        <v>4</v>
      </c>
      <c r="C47" s="95"/>
      <c r="D47" s="15">
        <f t="shared" si="17"/>
      </c>
      <c r="E47" s="16"/>
      <c r="F47" s="15">
        <f t="shared" si="18"/>
      </c>
      <c r="G47" s="23"/>
      <c r="H47" s="24"/>
      <c r="I47" s="23"/>
      <c r="J47" s="24"/>
      <c r="K47" s="23"/>
      <c r="L47" s="24"/>
      <c r="M47" s="21"/>
      <c r="N47" s="24"/>
      <c r="O47" s="38"/>
      <c r="P47" s="24"/>
      <c r="Q47" s="15">
        <f t="shared" si="30"/>
        <v>0</v>
      </c>
      <c r="R47" s="15">
        <f t="shared" si="31"/>
        <v>0</v>
      </c>
      <c r="S47" s="21">
        <f t="shared" si="32"/>
        <v>0</v>
      </c>
      <c r="T47" s="22">
        <f t="shared" si="19"/>
        <v>1</v>
      </c>
      <c r="V47" s="1">
        <f t="shared" si="20"/>
        <v>0</v>
      </c>
      <c r="W47" s="1">
        <f t="shared" si="21"/>
        <v>0</v>
      </c>
      <c r="X47" s="2">
        <f t="shared" si="22"/>
        <v>0</v>
      </c>
      <c r="Y47" s="1">
        <f t="shared" si="23"/>
        <v>0</v>
      </c>
      <c r="Z47" s="1">
        <f t="shared" si="24"/>
        <v>0</v>
      </c>
      <c r="AB47" s="3">
        <f t="shared" si="25"/>
        <v>0</v>
      </c>
      <c r="AC47" s="1">
        <f t="shared" si="26"/>
        <v>0</v>
      </c>
      <c r="AD47" s="3">
        <f t="shared" si="27"/>
        <v>0</v>
      </c>
      <c r="AE47" s="1">
        <f t="shared" si="28"/>
        <v>0</v>
      </c>
      <c r="AF47" s="1">
        <f t="shared" si="29"/>
        <v>0</v>
      </c>
      <c r="AH47" s="4">
        <f t="shared" si="33"/>
        <v>0</v>
      </c>
    </row>
    <row r="48" spans="2:34" ht="18.75" customHeight="1">
      <c r="B48" s="14">
        <v>5</v>
      </c>
      <c r="C48" s="95"/>
      <c r="D48" s="15">
        <f t="shared" si="17"/>
      </c>
      <c r="E48" s="16"/>
      <c r="F48" s="15">
        <f t="shared" si="18"/>
      </c>
      <c r="G48" s="23"/>
      <c r="H48" s="24"/>
      <c r="I48" s="23"/>
      <c r="J48" s="24"/>
      <c r="K48" s="23"/>
      <c r="L48" s="24"/>
      <c r="M48" s="21"/>
      <c r="N48" s="24"/>
      <c r="O48" s="38"/>
      <c r="P48" s="24"/>
      <c r="Q48" s="15">
        <f t="shared" si="30"/>
        <v>0</v>
      </c>
      <c r="R48" s="15">
        <f t="shared" si="31"/>
        <v>0</v>
      </c>
      <c r="S48" s="21">
        <f t="shared" si="32"/>
        <v>0</v>
      </c>
      <c r="T48" s="22">
        <f t="shared" si="19"/>
        <v>1</v>
      </c>
      <c r="V48" s="1">
        <f t="shared" si="20"/>
        <v>0</v>
      </c>
      <c r="W48" s="1">
        <f t="shared" si="21"/>
        <v>0</v>
      </c>
      <c r="X48" s="2">
        <f t="shared" si="22"/>
        <v>0</v>
      </c>
      <c r="Y48" s="1">
        <f t="shared" si="23"/>
        <v>0</v>
      </c>
      <c r="Z48" s="1">
        <f t="shared" si="24"/>
        <v>0</v>
      </c>
      <c r="AB48" s="3">
        <f t="shared" si="25"/>
        <v>0</v>
      </c>
      <c r="AC48" s="1">
        <f t="shared" si="26"/>
        <v>0</v>
      </c>
      <c r="AD48" s="3">
        <f t="shared" si="27"/>
        <v>0</v>
      </c>
      <c r="AE48" s="1">
        <f t="shared" si="28"/>
        <v>0</v>
      </c>
      <c r="AF48" s="1">
        <f t="shared" si="29"/>
        <v>0</v>
      </c>
      <c r="AH48" s="4">
        <f t="shared" si="33"/>
        <v>0</v>
      </c>
    </row>
    <row r="49" spans="2:34" ht="18.75" customHeight="1">
      <c r="B49" s="14">
        <v>6</v>
      </c>
      <c r="C49" s="95"/>
      <c r="D49" s="15">
        <f t="shared" si="17"/>
      </c>
      <c r="E49" s="16"/>
      <c r="F49" s="15">
        <f t="shared" si="18"/>
      </c>
      <c r="G49" s="23"/>
      <c r="H49" s="24"/>
      <c r="I49" s="23"/>
      <c r="J49" s="24"/>
      <c r="K49" s="23"/>
      <c r="L49" s="24"/>
      <c r="M49" s="21"/>
      <c r="N49" s="24"/>
      <c r="O49" s="38"/>
      <c r="P49" s="24"/>
      <c r="Q49" s="15">
        <f t="shared" si="30"/>
        <v>0</v>
      </c>
      <c r="R49" s="15">
        <f t="shared" si="31"/>
        <v>0</v>
      </c>
      <c r="S49" s="21">
        <f t="shared" si="32"/>
        <v>0</v>
      </c>
      <c r="T49" s="22">
        <f t="shared" si="19"/>
        <v>1</v>
      </c>
      <c r="V49" s="1">
        <f t="shared" si="20"/>
        <v>0</v>
      </c>
      <c r="W49" s="1">
        <f t="shared" si="21"/>
        <v>0</v>
      </c>
      <c r="X49" s="2">
        <f t="shared" si="22"/>
        <v>0</v>
      </c>
      <c r="Y49" s="1">
        <f t="shared" si="23"/>
        <v>0</v>
      </c>
      <c r="Z49" s="1">
        <f t="shared" si="24"/>
        <v>0</v>
      </c>
      <c r="AB49" s="3">
        <f t="shared" si="25"/>
        <v>0</v>
      </c>
      <c r="AC49" s="1">
        <f t="shared" si="26"/>
        <v>0</v>
      </c>
      <c r="AD49" s="3">
        <f t="shared" si="27"/>
        <v>0</v>
      </c>
      <c r="AE49" s="1">
        <f t="shared" si="28"/>
        <v>0</v>
      </c>
      <c r="AF49" s="1">
        <f t="shared" si="29"/>
        <v>0</v>
      </c>
      <c r="AH49" s="4">
        <f t="shared" si="33"/>
        <v>0</v>
      </c>
    </row>
    <row r="50" spans="2:34" ht="18.75" customHeight="1">
      <c r="B50" s="14">
        <v>7</v>
      </c>
      <c r="C50" s="95"/>
      <c r="D50" s="15">
        <f t="shared" si="17"/>
      </c>
      <c r="E50" s="16"/>
      <c r="F50" s="15">
        <f t="shared" si="18"/>
      </c>
      <c r="G50" s="23"/>
      <c r="H50" s="24"/>
      <c r="I50" s="23"/>
      <c r="J50" s="24"/>
      <c r="K50" s="23"/>
      <c r="L50" s="24"/>
      <c r="M50" s="21"/>
      <c r="N50" s="24"/>
      <c r="O50" s="38"/>
      <c r="P50" s="24"/>
      <c r="Q50" s="15">
        <f t="shared" si="30"/>
        <v>0</v>
      </c>
      <c r="R50" s="15">
        <f t="shared" si="31"/>
        <v>0</v>
      </c>
      <c r="S50" s="21">
        <f t="shared" si="32"/>
        <v>0</v>
      </c>
      <c r="T50" s="22">
        <f t="shared" si="19"/>
        <v>1</v>
      </c>
      <c r="V50" s="1">
        <f t="shared" si="20"/>
        <v>0</v>
      </c>
      <c r="W50" s="1">
        <f t="shared" si="21"/>
        <v>0</v>
      </c>
      <c r="X50" s="2">
        <f t="shared" si="22"/>
        <v>0</v>
      </c>
      <c r="Y50" s="1">
        <f t="shared" si="23"/>
        <v>0</v>
      </c>
      <c r="Z50" s="1">
        <f t="shared" si="24"/>
        <v>0</v>
      </c>
      <c r="AB50" s="3">
        <f t="shared" si="25"/>
        <v>0</v>
      </c>
      <c r="AC50" s="1">
        <f t="shared" si="26"/>
        <v>0</v>
      </c>
      <c r="AD50" s="3">
        <f t="shared" si="27"/>
        <v>0</v>
      </c>
      <c r="AE50" s="1">
        <f t="shared" si="28"/>
        <v>0</v>
      </c>
      <c r="AF50" s="1">
        <f t="shared" si="29"/>
        <v>0</v>
      </c>
      <c r="AH50" s="4">
        <f t="shared" si="33"/>
        <v>0</v>
      </c>
    </row>
    <row r="51" spans="2:34" ht="18.75" customHeight="1">
      <c r="B51" s="14">
        <v>8</v>
      </c>
      <c r="C51" s="95"/>
      <c r="D51" s="15">
        <f t="shared" si="17"/>
      </c>
      <c r="E51" s="16"/>
      <c r="F51" s="15">
        <f t="shared" si="18"/>
      </c>
      <c r="G51" s="23"/>
      <c r="H51" s="24"/>
      <c r="I51" s="23"/>
      <c r="J51" s="24"/>
      <c r="K51" s="23"/>
      <c r="L51" s="24"/>
      <c r="M51" s="21"/>
      <c r="N51" s="24"/>
      <c r="O51" s="38"/>
      <c r="P51" s="24"/>
      <c r="Q51" s="15">
        <f t="shared" si="30"/>
        <v>0</v>
      </c>
      <c r="R51" s="15">
        <f t="shared" si="31"/>
        <v>0</v>
      </c>
      <c r="S51" s="21">
        <f t="shared" si="32"/>
        <v>0</v>
      </c>
      <c r="T51" s="22">
        <f t="shared" si="19"/>
        <v>1</v>
      </c>
      <c r="V51" s="1">
        <f t="shared" si="20"/>
        <v>0</v>
      </c>
      <c r="W51" s="1">
        <f t="shared" si="21"/>
        <v>0</v>
      </c>
      <c r="X51" s="2">
        <f t="shared" si="22"/>
        <v>0</v>
      </c>
      <c r="Y51" s="1">
        <f t="shared" si="23"/>
        <v>0</v>
      </c>
      <c r="Z51" s="1">
        <f t="shared" si="24"/>
        <v>0</v>
      </c>
      <c r="AB51" s="3">
        <f t="shared" si="25"/>
        <v>0</v>
      </c>
      <c r="AC51" s="1">
        <f t="shared" si="26"/>
        <v>0</v>
      </c>
      <c r="AD51" s="3">
        <f t="shared" si="27"/>
        <v>0</v>
      </c>
      <c r="AE51" s="1">
        <f t="shared" si="28"/>
        <v>0</v>
      </c>
      <c r="AF51" s="1">
        <f t="shared" si="29"/>
        <v>0</v>
      </c>
      <c r="AH51" s="4">
        <f t="shared" si="33"/>
        <v>0</v>
      </c>
    </row>
    <row r="52" spans="2:34" ht="18.75" customHeight="1">
      <c r="B52" s="14">
        <v>9</v>
      </c>
      <c r="C52" s="95"/>
      <c r="D52" s="15">
        <f t="shared" si="17"/>
      </c>
      <c r="E52" s="16"/>
      <c r="F52" s="15">
        <f t="shared" si="18"/>
      </c>
      <c r="G52" s="23"/>
      <c r="H52" s="24"/>
      <c r="I52" s="23"/>
      <c r="J52" s="24"/>
      <c r="K52" s="23"/>
      <c r="L52" s="24"/>
      <c r="M52" s="21"/>
      <c r="N52" s="24"/>
      <c r="O52" s="38"/>
      <c r="P52" s="24"/>
      <c r="Q52" s="15">
        <f t="shared" si="30"/>
        <v>0</v>
      </c>
      <c r="R52" s="15">
        <f t="shared" si="31"/>
        <v>0</v>
      </c>
      <c r="S52" s="21">
        <f t="shared" si="32"/>
        <v>0</v>
      </c>
      <c r="T52" s="22">
        <f t="shared" si="19"/>
        <v>1</v>
      </c>
      <c r="V52" s="1">
        <f t="shared" si="20"/>
        <v>0</v>
      </c>
      <c r="W52" s="1">
        <f t="shared" si="21"/>
        <v>0</v>
      </c>
      <c r="X52" s="2">
        <f t="shared" si="22"/>
        <v>0</v>
      </c>
      <c r="Y52" s="1">
        <f t="shared" si="23"/>
        <v>0</v>
      </c>
      <c r="Z52" s="1">
        <f t="shared" si="24"/>
        <v>0</v>
      </c>
      <c r="AB52" s="3">
        <f t="shared" si="25"/>
        <v>0</v>
      </c>
      <c r="AC52" s="1">
        <f t="shared" si="26"/>
        <v>0</v>
      </c>
      <c r="AD52" s="3">
        <f t="shared" si="27"/>
        <v>0</v>
      </c>
      <c r="AE52" s="1">
        <f t="shared" si="28"/>
        <v>0</v>
      </c>
      <c r="AF52" s="1">
        <f t="shared" si="29"/>
        <v>0</v>
      </c>
      <c r="AH52" s="4">
        <f t="shared" si="33"/>
        <v>0</v>
      </c>
    </row>
    <row r="53" spans="2:34" ht="18.75" customHeight="1">
      <c r="B53" s="14">
        <v>10</v>
      </c>
      <c r="C53" s="95"/>
      <c r="D53" s="15">
        <f t="shared" si="17"/>
      </c>
      <c r="E53" s="16"/>
      <c r="F53" s="15">
        <f t="shared" si="18"/>
      </c>
      <c r="G53" s="23"/>
      <c r="H53" s="24"/>
      <c r="I53" s="23"/>
      <c r="J53" s="24"/>
      <c r="K53" s="23"/>
      <c r="L53" s="24"/>
      <c r="M53" s="21"/>
      <c r="N53" s="24"/>
      <c r="O53" s="38"/>
      <c r="P53" s="24"/>
      <c r="Q53" s="15">
        <f t="shared" si="30"/>
        <v>0</v>
      </c>
      <c r="R53" s="15">
        <f t="shared" si="31"/>
        <v>0</v>
      </c>
      <c r="S53" s="21">
        <f t="shared" si="32"/>
        <v>0</v>
      </c>
      <c r="T53" s="22">
        <f t="shared" si="19"/>
        <v>1</v>
      </c>
      <c r="V53" s="1">
        <f t="shared" si="20"/>
        <v>0</v>
      </c>
      <c r="W53" s="1">
        <f t="shared" si="21"/>
        <v>0</v>
      </c>
      <c r="X53" s="2">
        <f t="shared" si="22"/>
        <v>0</v>
      </c>
      <c r="Y53" s="1">
        <f t="shared" si="23"/>
        <v>0</v>
      </c>
      <c r="Z53" s="1">
        <f t="shared" si="24"/>
        <v>0</v>
      </c>
      <c r="AB53" s="3">
        <f t="shared" si="25"/>
        <v>0</v>
      </c>
      <c r="AC53" s="1">
        <f t="shared" si="26"/>
        <v>0</v>
      </c>
      <c r="AD53" s="3">
        <f t="shared" si="27"/>
        <v>0</v>
      </c>
      <c r="AE53" s="1">
        <f t="shared" si="28"/>
        <v>0</v>
      </c>
      <c r="AF53" s="1">
        <f t="shared" si="29"/>
        <v>0</v>
      </c>
      <c r="AH53" s="4">
        <f t="shared" si="33"/>
        <v>0</v>
      </c>
    </row>
    <row r="54" spans="2:34" ht="18.75" customHeight="1">
      <c r="B54" s="14">
        <v>11</v>
      </c>
      <c r="C54" s="95"/>
      <c r="D54" s="15">
        <f t="shared" si="17"/>
      </c>
      <c r="E54" s="16"/>
      <c r="F54" s="15">
        <f t="shared" si="18"/>
      </c>
      <c r="G54" s="23"/>
      <c r="H54" s="24"/>
      <c r="I54" s="23"/>
      <c r="J54" s="24"/>
      <c r="K54" s="23"/>
      <c r="L54" s="24"/>
      <c r="M54" s="21"/>
      <c r="N54" s="24"/>
      <c r="O54" s="38"/>
      <c r="P54" s="24"/>
      <c r="Q54" s="15">
        <f t="shared" si="30"/>
        <v>0</v>
      </c>
      <c r="R54" s="15">
        <f t="shared" si="31"/>
        <v>0</v>
      </c>
      <c r="S54" s="21">
        <f t="shared" si="32"/>
        <v>0</v>
      </c>
      <c r="T54" s="22">
        <f t="shared" si="19"/>
        <v>1</v>
      </c>
      <c r="V54" s="1">
        <f t="shared" si="20"/>
        <v>0</v>
      </c>
      <c r="W54" s="1">
        <f t="shared" si="21"/>
        <v>0</v>
      </c>
      <c r="X54" s="2">
        <f t="shared" si="22"/>
        <v>0</v>
      </c>
      <c r="Y54" s="1">
        <f t="shared" si="23"/>
        <v>0</v>
      </c>
      <c r="Z54" s="1">
        <f t="shared" si="24"/>
        <v>0</v>
      </c>
      <c r="AB54" s="3">
        <f t="shared" si="25"/>
        <v>0</v>
      </c>
      <c r="AC54" s="1">
        <f t="shared" si="26"/>
        <v>0</v>
      </c>
      <c r="AD54" s="3">
        <f t="shared" si="27"/>
        <v>0</v>
      </c>
      <c r="AE54" s="1">
        <f t="shared" si="28"/>
        <v>0</v>
      </c>
      <c r="AF54" s="1">
        <f t="shared" si="29"/>
        <v>0</v>
      </c>
      <c r="AH54" s="4">
        <f t="shared" si="33"/>
        <v>0</v>
      </c>
    </row>
    <row r="55" spans="2:34" ht="18.75" customHeight="1">
      <c r="B55" s="14">
        <v>12</v>
      </c>
      <c r="C55" s="95"/>
      <c r="D55" s="15">
        <f t="shared" si="17"/>
      </c>
      <c r="E55" s="16"/>
      <c r="F55" s="15">
        <f t="shared" si="18"/>
      </c>
      <c r="G55" s="23"/>
      <c r="H55" s="24"/>
      <c r="I55" s="23"/>
      <c r="J55" s="24"/>
      <c r="K55" s="23"/>
      <c r="L55" s="24"/>
      <c r="M55" s="21"/>
      <c r="N55" s="24"/>
      <c r="O55" s="38"/>
      <c r="P55" s="24"/>
      <c r="Q55" s="15">
        <f t="shared" si="30"/>
        <v>0</v>
      </c>
      <c r="R55" s="15">
        <f t="shared" si="31"/>
        <v>0</v>
      </c>
      <c r="S55" s="21">
        <f t="shared" si="32"/>
        <v>0</v>
      </c>
      <c r="T55" s="22">
        <f t="shared" si="19"/>
        <v>1</v>
      </c>
      <c r="V55" s="1">
        <f t="shared" si="20"/>
        <v>0</v>
      </c>
      <c r="W55" s="1">
        <f t="shared" si="21"/>
        <v>0</v>
      </c>
      <c r="X55" s="2">
        <f t="shared" si="22"/>
        <v>0</v>
      </c>
      <c r="Y55" s="1">
        <f t="shared" si="23"/>
        <v>0</v>
      </c>
      <c r="Z55" s="1">
        <f t="shared" si="24"/>
        <v>0</v>
      </c>
      <c r="AB55" s="3">
        <f t="shared" si="25"/>
        <v>0</v>
      </c>
      <c r="AC55" s="1">
        <f t="shared" si="26"/>
        <v>0</v>
      </c>
      <c r="AD55" s="3">
        <f t="shared" si="27"/>
        <v>0</v>
      </c>
      <c r="AE55" s="1">
        <f t="shared" si="28"/>
        <v>0</v>
      </c>
      <c r="AF55" s="1">
        <f t="shared" si="29"/>
        <v>0</v>
      </c>
      <c r="AH55" s="4">
        <f t="shared" si="33"/>
        <v>0</v>
      </c>
    </row>
    <row r="56" spans="2:34" ht="18.75" customHeight="1">
      <c r="B56" s="14">
        <v>13</v>
      </c>
      <c r="C56" s="95"/>
      <c r="D56" s="15">
        <f t="shared" si="17"/>
      </c>
      <c r="E56" s="16"/>
      <c r="F56" s="15">
        <f t="shared" si="18"/>
      </c>
      <c r="G56" s="23"/>
      <c r="H56" s="24"/>
      <c r="I56" s="23"/>
      <c r="J56" s="24"/>
      <c r="K56" s="23"/>
      <c r="L56" s="24"/>
      <c r="M56" s="21"/>
      <c r="N56" s="24"/>
      <c r="O56" s="38"/>
      <c r="P56" s="24"/>
      <c r="Q56" s="15">
        <f t="shared" si="30"/>
        <v>0</v>
      </c>
      <c r="R56" s="15">
        <f t="shared" si="31"/>
        <v>0</v>
      </c>
      <c r="S56" s="21">
        <f t="shared" si="32"/>
        <v>0</v>
      </c>
      <c r="T56" s="22">
        <f t="shared" si="19"/>
        <v>1</v>
      </c>
      <c r="V56" s="1">
        <f t="shared" si="20"/>
        <v>0</v>
      </c>
      <c r="W56" s="1">
        <f t="shared" si="21"/>
        <v>0</v>
      </c>
      <c r="X56" s="2">
        <f t="shared" si="22"/>
        <v>0</v>
      </c>
      <c r="Y56" s="1">
        <f t="shared" si="23"/>
        <v>0</v>
      </c>
      <c r="Z56" s="1">
        <f t="shared" si="24"/>
        <v>0</v>
      </c>
      <c r="AB56" s="3">
        <f t="shared" si="25"/>
        <v>0</v>
      </c>
      <c r="AC56" s="1">
        <f t="shared" si="26"/>
        <v>0</v>
      </c>
      <c r="AD56" s="3">
        <f t="shared" si="27"/>
        <v>0</v>
      </c>
      <c r="AE56" s="1">
        <f t="shared" si="28"/>
        <v>0</v>
      </c>
      <c r="AF56" s="1">
        <f t="shared" si="29"/>
        <v>0</v>
      </c>
      <c r="AH56" s="4">
        <f t="shared" si="33"/>
        <v>0</v>
      </c>
    </row>
    <row r="57" spans="2:34" ht="18.75" customHeight="1">
      <c r="B57" s="14">
        <v>14</v>
      </c>
      <c r="C57" s="95"/>
      <c r="D57" s="15">
        <f t="shared" si="17"/>
      </c>
      <c r="E57" s="16"/>
      <c r="F57" s="15">
        <f t="shared" si="18"/>
      </c>
      <c r="G57" s="23"/>
      <c r="H57" s="24"/>
      <c r="I57" s="23"/>
      <c r="J57" s="24"/>
      <c r="K57" s="23"/>
      <c r="L57" s="24"/>
      <c r="M57" s="21"/>
      <c r="N57" s="24"/>
      <c r="O57" s="38"/>
      <c r="P57" s="24"/>
      <c r="Q57" s="15">
        <f t="shared" si="30"/>
        <v>0</v>
      </c>
      <c r="R57" s="15">
        <f t="shared" si="31"/>
        <v>0</v>
      </c>
      <c r="S57" s="21">
        <f t="shared" si="32"/>
        <v>0</v>
      </c>
      <c r="T57" s="22">
        <f t="shared" si="19"/>
        <v>1</v>
      </c>
      <c r="V57" s="1">
        <f t="shared" si="20"/>
        <v>0</v>
      </c>
      <c r="W57" s="1">
        <f t="shared" si="21"/>
        <v>0</v>
      </c>
      <c r="X57" s="2">
        <f t="shared" si="22"/>
        <v>0</v>
      </c>
      <c r="Y57" s="1">
        <f t="shared" si="23"/>
        <v>0</v>
      </c>
      <c r="Z57" s="1">
        <f t="shared" si="24"/>
        <v>0</v>
      </c>
      <c r="AB57" s="3">
        <f t="shared" si="25"/>
        <v>0</v>
      </c>
      <c r="AC57" s="1">
        <f t="shared" si="26"/>
        <v>0</v>
      </c>
      <c r="AD57" s="3">
        <f t="shared" si="27"/>
        <v>0</v>
      </c>
      <c r="AE57" s="1">
        <f t="shared" si="28"/>
        <v>0</v>
      </c>
      <c r="AF57" s="1">
        <f t="shared" si="29"/>
        <v>0</v>
      </c>
      <c r="AH57" s="4">
        <f t="shared" si="33"/>
        <v>0</v>
      </c>
    </row>
    <row r="58" spans="2:34" ht="18.75" customHeight="1">
      <c r="B58" s="14">
        <v>15</v>
      </c>
      <c r="C58" s="95"/>
      <c r="D58" s="15">
        <f t="shared" si="17"/>
      </c>
      <c r="E58" s="16"/>
      <c r="F58" s="15">
        <f t="shared" si="18"/>
      </c>
      <c r="G58" s="25"/>
      <c r="H58" s="24"/>
      <c r="I58" s="23"/>
      <c r="J58" s="24"/>
      <c r="K58" s="23"/>
      <c r="L58" s="24"/>
      <c r="M58" s="21"/>
      <c r="N58" s="24"/>
      <c r="O58" s="38"/>
      <c r="P58" s="24"/>
      <c r="Q58" s="15">
        <f t="shared" si="30"/>
        <v>0</v>
      </c>
      <c r="R58" s="15">
        <f t="shared" si="31"/>
        <v>0</v>
      </c>
      <c r="S58" s="21">
        <f t="shared" si="32"/>
        <v>0</v>
      </c>
      <c r="T58" s="22">
        <f t="shared" si="19"/>
        <v>1</v>
      </c>
      <c r="V58" s="1">
        <f t="shared" si="20"/>
        <v>0</v>
      </c>
      <c r="W58" s="1">
        <f t="shared" si="21"/>
        <v>0</v>
      </c>
      <c r="X58" s="2">
        <f t="shared" si="22"/>
        <v>0</v>
      </c>
      <c r="Y58" s="1">
        <f t="shared" si="23"/>
        <v>0</v>
      </c>
      <c r="Z58" s="1">
        <f t="shared" si="24"/>
        <v>0</v>
      </c>
      <c r="AB58" s="3">
        <f t="shared" si="25"/>
        <v>0</v>
      </c>
      <c r="AC58" s="1">
        <f t="shared" si="26"/>
        <v>0</v>
      </c>
      <c r="AD58" s="3">
        <f t="shared" si="27"/>
        <v>0</v>
      </c>
      <c r="AE58" s="1">
        <f t="shared" si="28"/>
        <v>0</v>
      </c>
      <c r="AF58" s="1">
        <f t="shared" si="29"/>
        <v>0</v>
      </c>
      <c r="AH58" s="4">
        <f t="shared" si="33"/>
        <v>0</v>
      </c>
    </row>
    <row r="59" spans="2:34" ht="18.75" customHeight="1">
      <c r="B59" s="14">
        <v>16</v>
      </c>
      <c r="C59" s="95"/>
      <c r="D59" s="15">
        <f t="shared" si="17"/>
      </c>
      <c r="E59" s="16"/>
      <c r="F59" s="15">
        <f t="shared" si="18"/>
      </c>
      <c r="G59" s="23"/>
      <c r="H59" s="24"/>
      <c r="I59" s="23"/>
      <c r="J59" s="24"/>
      <c r="K59" s="23"/>
      <c r="L59" s="24"/>
      <c r="M59" s="21"/>
      <c r="N59" s="24"/>
      <c r="O59" s="38"/>
      <c r="P59" s="24"/>
      <c r="Q59" s="15">
        <f t="shared" si="30"/>
        <v>0</v>
      </c>
      <c r="R59" s="15">
        <f t="shared" si="31"/>
        <v>0</v>
      </c>
      <c r="S59" s="21">
        <f t="shared" si="32"/>
        <v>0</v>
      </c>
      <c r="T59" s="22">
        <f t="shared" si="19"/>
        <v>1</v>
      </c>
      <c r="V59" s="1">
        <f t="shared" si="20"/>
        <v>0</v>
      </c>
      <c r="W59" s="1">
        <f t="shared" si="21"/>
        <v>0</v>
      </c>
      <c r="X59" s="2">
        <f t="shared" si="22"/>
        <v>0</v>
      </c>
      <c r="Y59" s="1">
        <f t="shared" si="23"/>
        <v>0</v>
      </c>
      <c r="Z59" s="1">
        <f t="shared" si="24"/>
        <v>0</v>
      </c>
      <c r="AB59" s="3">
        <f t="shared" si="25"/>
        <v>0</v>
      </c>
      <c r="AC59" s="1">
        <f t="shared" si="26"/>
        <v>0</v>
      </c>
      <c r="AD59" s="3">
        <f t="shared" si="27"/>
        <v>0</v>
      </c>
      <c r="AE59" s="1">
        <f t="shared" si="28"/>
        <v>0</v>
      </c>
      <c r="AF59" s="1">
        <f t="shared" si="29"/>
        <v>0</v>
      </c>
      <c r="AH59" s="4">
        <f t="shared" si="33"/>
        <v>0</v>
      </c>
    </row>
    <row r="60" spans="2:34" ht="18.75" customHeight="1">
      <c r="B60" s="14">
        <v>17</v>
      </c>
      <c r="C60" s="95"/>
      <c r="D60" s="15">
        <f t="shared" si="17"/>
      </c>
      <c r="E60" s="16"/>
      <c r="F60" s="15">
        <f t="shared" si="18"/>
      </c>
      <c r="G60" s="23"/>
      <c r="H60" s="24"/>
      <c r="I60" s="23"/>
      <c r="J60" s="24"/>
      <c r="K60" s="23"/>
      <c r="L60" s="24"/>
      <c r="M60" s="21"/>
      <c r="N60" s="24"/>
      <c r="O60" s="38"/>
      <c r="P60" s="24"/>
      <c r="Q60" s="15">
        <f t="shared" si="30"/>
        <v>0</v>
      </c>
      <c r="R60" s="15">
        <f t="shared" si="31"/>
        <v>0</v>
      </c>
      <c r="S60" s="21">
        <f t="shared" si="32"/>
        <v>0</v>
      </c>
      <c r="T60" s="22">
        <f t="shared" si="19"/>
        <v>1</v>
      </c>
      <c r="V60" s="1">
        <f t="shared" si="20"/>
        <v>0</v>
      </c>
      <c r="W60" s="1">
        <f t="shared" si="21"/>
        <v>0</v>
      </c>
      <c r="X60" s="2">
        <f t="shared" si="22"/>
        <v>0</v>
      </c>
      <c r="Y60" s="1">
        <f t="shared" si="23"/>
        <v>0</v>
      </c>
      <c r="Z60" s="1">
        <f t="shared" si="24"/>
        <v>0</v>
      </c>
      <c r="AB60" s="3">
        <f t="shared" si="25"/>
        <v>0</v>
      </c>
      <c r="AC60" s="1">
        <f t="shared" si="26"/>
        <v>0</v>
      </c>
      <c r="AD60" s="3">
        <f t="shared" si="27"/>
        <v>0</v>
      </c>
      <c r="AE60" s="1">
        <f t="shared" si="28"/>
        <v>0</v>
      </c>
      <c r="AF60" s="1">
        <f t="shared" si="29"/>
        <v>0</v>
      </c>
      <c r="AH60" s="4">
        <f t="shared" si="33"/>
        <v>0</v>
      </c>
    </row>
    <row r="61" spans="2:34" ht="18.75" customHeight="1">
      <c r="B61" s="14">
        <v>18</v>
      </c>
      <c r="C61" s="95"/>
      <c r="D61" s="15">
        <f t="shared" si="17"/>
      </c>
      <c r="E61" s="16"/>
      <c r="F61" s="15">
        <f t="shared" si="18"/>
      </c>
      <c r="G61" s="23"/>
      <c r="H61" s="29"/>
      <c r="I61" s="23"/>
      <c r="J61" s="24"/>
      <c r="K61" s="23"/>
      <c r="L61" s="24"/>
      <c r="M61" s="21"/>
      <c r="N61" s="24"/>
      <c r="O61" s="38"/>
      <c r="P61" s="24"/>
      <c r="Q61" s="15">
        <f t="shared" si="30"/>
        <v>0</v>
      </c>
      <c r="R61" s="15">
        <f t="shared" si="31"/>
        <v>0</v>
      </c>
      <c r="S61" s="21">
        <f t="shared" si="32"/>
        <v>0</v>
      </c>
      <c r="T61" s="22">
        <f t="shared" si="19"/>
        <v>1</v>
      </c>
      <c r="V61" s="1">
        <f t="shared" si="20"/>
        <v>0</v>
      </c>
      <c r="W61" s="1">
        <f t="shared" si="21"/>
        <v>0</v>
      </c>
      <c r="X61" s="2">
        <f t="shared" si="22"/>
        <v>0</v>
      </c>
      <c r="Y61" s="1">
        <f t="shared" si="23"/>
        <v>0</v>
      </c>
      <c r="Z61" s="1">
        <f t="shared" si="24"/>
        <v>0</v>
      </c>
      <c r="AB61" s="3">
        <f t="shared" si="25"/>
        <v>0</v>
      </c>
      <c r="AC61" s="1">
        <f t="shared" si="26"/>
        <v>0</v>
      </c>
      <c r="AD61" s="3">
        <f t="shared" si="27"/>
        <v>0</v>
      </c>
      <c r="AE61" s="1">
        <f t="shared" si="28"/>
        <v>0</v>
      </c>
      <c r="AF61" s="1">
        <f t="shared" si="29"/>
        <v>0</v>
      </c>
      <c r="AH61" s="4">
        <f t="shared" si="33"/>
        <v>0</v>
      </c>
    </row>
    <row r="62" spans="2:34" ht="18.75" customHeight="1">
      <c r="B62" s="14">
        <v>19</v>
      </c>
      <c r="C62" s="96"/>
      <c r="D62" s="26">
        <f t="shared" si="17"/>
      </c>
      <c r="E62" s="27"/>
      <c r="F62" s="26">
        <f t="shared" si="18"/>
      </c>
      <c r="G62" s="28"/>
      <c r="H62" s="24"/>
      <c r="I62" s="28"/>
      <c r="J62" s="24"/>
      <c r="K62" s="23"/>
      <c r="L62" s="24"/>
      <c r="M62" s="30"/>
      <c r="N62" s="24"/>
      <c r="O62" s="39"/>
      <c r="P62" s="24"/>
      <c r="Q62" s="15">
        <f t="shared" si="30"/>
        <v>0</v>
      </c>
      <c r="R62" s="26">
        <f t="shared" si="31"/>
        <v>0</v>
      </c>
      <c r="S62" s="30">
        <f t="shared" si="32"/>
        <v>0</v>
      </c>
      <c r="T62" s="31">
        <f t="shared" si="19"/>
        <v>1</v>
      </c>
      <c r="V62" s="1">
        <f t="shared" si="20"/>
        <v>0</v>
      </c>
      <c r="W62" s="1">
        <f t="shared" si="21"/>
        <v>0</v>
      </c>
      <c r="X62" s="2">
        <f t="shared" si="22"/>
        <v>0</v>
      </c>
      <c r="Y62" s="1">
        <f t="shared" si="23"/>
        <v>0</v>
      </c>
      <c r="Z62" s="1">
        <f t="shared" si="24"/>
        <v>0</v>
      </c>
      <c r="AB62" s="3">
        <f t="shared" si="25"/>
        <v>0</v>
      </c>
      <c r="AC62" s="1">
        <f t="shared" si="26"/>
        <v>0</v>
      </c>
      <c r="AD62" s="3">
        <f t="shared" si="27"/>
        <v>0</v>
      </c>
      <c r="AE62" s="1">
        <f t="shared" si="28"/>
        <v>0</v>
      </c>
      <c r="AF62" s="1">
        <f t="shared" si="29"/>
        <v>0</v>
      </c>
      <c r="AH62" s="4">
        <f t="shared" si="33"/>
        <v>0</v>
      </c>
    </row>
    <row r="63" spans="2:34" ht="18.75" customHeight="1">
      <c r="B63" s="14">
        <v>20</v>
      </c>
      <c r="C63" s="95"/>
      <c r="D63" s="15">
        <f t="shared" si="17"/>
      </c>
      <c r="E63" s="16"/>
      <c r="F63" s="15">
        <f t="shared" si="18"/>
      </c>
      <c r="G63" s="23"/>
      <c r="H63" s="24"/>
      <c r="I63" s="23"/>
      <c r="J63" s="24"/>
      <c r="K63" s="23"/>
      <c r="L63" s="24"/>
      <c r="M63" s="21"/>
      <c r="N63" s="24"/>
      <c r="O63" s="38"/>
      <c r="P63" s="24"/>
      <c r="Q63" s="15">
        <f t="shared" si="30"/>
        <v>0</v>
      </c>
      <c r="R63" s="15">
        <f t="shared" si="31"/>
        <v>0</v>
      </c>
      <c r="S63" s="21">
        <f t="shared" si="32"/>
        <v>0</v>
      </c>
      <c r="T63" s="22">
        <f t="shared" si="19"/>
        <v>1</v>
      </c>
      <c r="V63" s="1">
        <f t="shared" si="20"/>
        <v>0</v>
      </c>
      <c r="W63" s="1">
        <f t="shared" si="21"/>
        <v>0</v>
      </c>
      <c r="X63" s="2">
        <f t="shared" si="22"/>
        <v>0</v>
      </c>
      <c r="Y63" s="1">
        <f t="shared" si="23"/>
        <v>0</v>
      </c>
      <c r="Z63" s="1">
        <f t="shared" si="24"/>
        <v>0</v>
      </c>
      <c r="AB63" s="3">
        <f t="shared" si="25"/>
        <v>0</v>
      </c>
      <c r="AC63" s="1">
        <f t="shared" si="26"/>
        <v>0</v>
      </c>
      <c r="AD63" s="3">
        <f t="shared" si="27"/>
        <v>0</v>
      </c>
      <c r="AE63" s="1">
        <f t="shared" si="28"/>
        <v>0</v>
      </c>
      <c r="AF63" s="1">
        <f t="shared" si="29"/>
        <v>0</v>
      </c>
      <c r="AH63" s="4">
        <f t="shared" si="33"/>
        <v>0</v>
      </c>
    </row>
    <row r="64" spans="2:34" ht="18.75" customHeight="1">
      <c r="B64" s="14">
        <v>21</v>
      </c>
      <c r="C64" s="97"/>
      <c r="D64" s="15">
        <f t="shared" si="17"/>
      </c>
      <c r="E64" s="16"/>
      <c r="F64" s="15">
        <f t="shared" si="18"/>
      </c>
      <c r="G64" s="34"/>
      <c r="H64" s="35"/>
      <c r="I64" s="34"/>
      <c r="J64" s="24"/>
      <c r="K64" s="23"/>
      <c r="L64" s="24"/>
      <c r="M64" s="36"/>
      <c r="N64" s="24"/>
      <c r="O64" s="40"/>
      <c r="P64" s="24"/>
      <c r="Q64" s="15">
        <f t="shared" si="30"/>
        <v>0</v>
      </c>
      <c r="R64" s="15">
        <f t="shared" si="31"/>
        <v>0</v>
      </c>
      <c r="S64" s="21">
        <f t="shared" si="32"/>
        <v>0</v>
      </c>
      <c r="T64" s="22">
        <f t="shared" si="19"/>
        <v>1</v>
      </c>
      <c r="V64" s="1">
        <f t="shared" si="20"/>
        <v>0</v>
      </c>
      <c r="W64" s="1">
        <f t="shared" si="21"/>
        <v>0</v>
      </c>
      <c r="X64" s="2">
        <f t="shared" si="22"/>
        <v>0</v>
      </c>
      <c r="Y64" s="1">
        <f t="shared" si="23"/>
        <v>0</v>
      </c>
      <c r="Z64" s="1">
        <f t="shared" si="24"/>
        <v>0</v>
      </c>
      <c r="AB64" s="3">
        <f t="shared" si="25"/>
        <v>0</v>
      </c>
      <c r="AC64" s="1">
        <f t="shared" si="26"/>
        <v>0</v>
      </c>
      <c r="AD64" s="3">
        <f t="shared" si="27"/>
        <v>0</v>
      </c>
      <c r="AE64" s="1">
        <f t="shared" si="28"/>
        <v>0</v>
      </c>
      <c r="AF64" s="1">
        <f t="shared" si="29"/>
        <v>0</v>
      </c>
      <c r="AH64" s="4">
        <f t="shared" si="33"/>
        <v>0</v>
      </c>
    </row>
    <row r="65" spans="2:34" ht="18.75" customHeight="1">
      <c r="B65" s="14">
        <v>22</v>
      </c>
      <c r="C65" s="95"/>
      <c r="D65" s="15">
        <f t="shared" si="17"/>
      </c>
      <c r="E65" s="16"/>
      <c r="F65" s="15">
        <f t="shared" si="18"/>
      </c>
      <c r="G65" s="23"/>
      <c r="H65" s="24"/>
      <c r="I65" s="23"/>
      <c r="J65" s="24"/>
      <c r="K65" s="28"/>
      <c r="L65" s="24"/>
      <c r="M65" s="21"/>
      <c r="N65" s="24"/>
      <c r="O65" s="38"/>
      <c r="P65" s="24"/>
      <c r="Q65" s="15">
        <f t="shared" si="30"/>
        <v>0</v>
      </c>
      <c r="R65" s="15">
        <f t="shared" si="31"/>
        <v>0</v>
      </c>
      <c r="S65" s="21">
        <f t="shared" si="32"/>
        <v>0</v>
      </c>
      <c r="T65" s="22">
        <f t="shared" si="19"/>
        <v>1</v>
      </c>
      <c r="V65" s="1">
        <f t="shared" si="20"/>
        <v>0</v>
      </c>
      <c r="W65" s="1">
        <f t="shared" si="21"/>
        <v>0</v>
      </c>
      <c r="X65" s="2">
        <f t="shared" si="22"/>
        <v>0</v>
      </c>
      <c r="Y65" s="1">
        <f t="shared" si="23"/>
        <v>0</v>
      </c>
      <c r="Z65" s="1">
        <f t="shared" si="24"/>
        <v>0</v>
      </c>
      <c r="AB65" s="3">
        <f t="shared" si="25"/>
        <v>0</v>
      </c>
      <c r="AC65" s="1">
        <f t="shared" si="26"/>
        <v>0</v>
      </c>
      <c r="AD65" s="3">
        <f t="shared" si="27"/>
        <v>0</v>
      </c>
      <c r="AE65" s="1">
        <f t="shared" si="28"/>
        <v>0</v>
      </c>
      <c r="AF65" s="1">
        <f t="shared" si="29"/>
        <v>0</v>
      </c>
      <c r="AH65" s="4">
        <f t="shared" si="33"/>
        <v>0</v>
      </c>
    </row>
    <row r="66" spans="2:34" ht="18.75" customHeight="1">
      <c r="B66" s="14">
        <v>23</v>
      </c>
      <c r="C66" s="95"/>
      <c r="D66" s="15">
        <f t="shared" si="17"/>
      </c>
      <c r="E66" s="16"/>
      <c r="F66" s="15">
        <f t="shared" si="18"/>
      </c>
      <c r="G66" s="23"/>
      <c r="H66" s="24"/>
      <c r="I66" s="23"/>
      <c r="J66" s="24"/>
      <c r="K66" s="23"/>
      <c r="L66" s="24"/>
      <c r="M66" s="21"/>
      <c r="N66" s="24"/>
      <c r="O66" s="38"/>
      <c r="P66" s="24"/>
      <c r="Q66" s="15">
        <f t="shared" si="30"/>
        <v>0</v>
      </c>
      <c r="R66" s="15">
        <f t="shared" si="31"/>
        <v>0</v>
      </c>
      <c r="S66" s="21">
        <f t="shared" si="32"/>
        <v>0</v>
      </c>
      <c r="T66" s="22">
        <f t="shared" si="19"/>
        <v>1</v>
      </c>
      <c r="V66" s="1">
        <f t="shared" si="20"/>
        <v>0</v>
      </c>
      <c r="W66" s="1">
        <f t="shared" si="21"/>
        <v>0</v>
      </c>
      <c r="X66" s="2">
        <f t="shared" si="22"/>
        <v>0</v>
      </c>
      <c r="Y66" s="1">
        <f t="shared" si="23"/>
        <v>0</v>
      </c>
      <c r="Z66" s="1">
        <f t="shared" si="24"/>
        <v>0</v>
      </c>
      <c r="AB66" s="3">
        <f t="shared" si="25"/>
        <v>0</v>
      </c>
      <c r="AC66" s="1">
        <f t="shared" si="26"/>
        <v>0</v>
      </c>
      <c r="AD66" s="3">
        <f t="shared" si="27"/>
        <v>0</v>
      </c>
      <c r="AE66" s="1">
        <f t="shared" si="28"/>
        <v>0</v>
      </c>
      <c r="AF66" s="1">
        <f t="shared" si="29"/>
        <v>0</v>
      </c>
      <c r="AH66" s="4">
        <f t="shared" si="33"/>
        <v>0</v>
      </c>
    </row>
    <row r="67" spans="2:34" ht="18.75" customHeight="1">
      <c r="B67" s="14">
        <v>24</v>
      </c>
      <c r="C67" s="95"/>
      <c r="D67" s="15">
        <f t="shared" si="17"/>
      </c>
      <c r="E67" s="16"/>
      <c r="F67" s="15">
        <f t="shared" si="18"/>
      </c>
      <c r="G67" s="23"/>
      <c r="H67" s="24"/>
      <c r="I67" s="23"/>
      <c r="J67" s="24"/>
      <c r="K67" s="23"/>
      <c r="L67" s="24"/>
      <c r="M67" s="21"/>
      <c r="N67" s="24"/>
      <c r="O67" s="38"/>
      <c r="P67" s="24"/>
      <c r="Q67" s="15">
        <f t="shared" si="30"/>
        <v>0</v>
      </c>
      <c r="R67" s="15">
        <f t="shared" si="31"/>
        <v>0</v>
      </c>
      <c r="S67" s="21">
        <f t="shared" si="32"/>
        <v>0</v>
      </c>
      <c r="T67" s="22">
        <f t="shared" si="19"/>
        <v>1</v>
      </c>
      <c r="V67" s="1">
        <f t="shared" si="20"/>
        <v>0</v>
      </c>
      <c r="W67" s="1">
        <f t="shared" si="21"/>
        <v>0</v>
      </c>
      <c r="X67" s="2">
        <f t="shared" si="22"/>
        <v>0</v>
      </c>
      <c r="Y67" s="1">
        <f t="shared" si="23"/>
        <v>0</v>
      </c>
      <c r="Z67" s="1">
        <f t="shared" si="24"/>
        <v>0</v>
      </c>
      <c r="AB67" s="3">
        <f t="shared" si="25"/>
        <v>0</v>
      </c>
      <c r="AC67" s="1">
        <f t="shared" si="26"/>
        <v>0</v>
      </c>
      <c r="AD67" s="3">
        <f t="shared" si="27"/>
        <v>0</v>
      </c>
      <c r="AE67" s="1">
        <f t="shared" si="28"/>
        <v>0</v>
      </c>
      <c r="AF67" s="1">
        <f t="shared" si="29"/>
        <v>0</v>
      </c>
      <c r="AH67" s="4">
        <f t="shared" si="33"/>
        <v>0</v>
      </c>
    </row>
    <row r="68" spans="2:34" ht="18.75" customHeight="1">
      <c r="B68" s="14">
        <v>25</v>
      </c>
      <c r="C68" s="95"/>
      <c r="D68" s="15">
        <f t="shared" si="17"/>
      </c>
      <c r="E68" s="16"/>
      <c r="F68" s="15">
        <f t="shared" si="18"/>
      </c>
      <c r="G68" s="23"/>
      <c r="H68" s="24"/>
      <c r="I68" s="23"/>
      <c r="J68" s="24"/>
      <c r="K68" s="23"/>
      <c r="L68" s="24"/>
      <c r="M68" s="21"/>
      <c r="N68" s="24"/>
      <c r="O68" s="38"/>
      <c r="P68" s="24"/>
      <c r="Q68" s="15">
        <f t="shared" si="30"/>
        <v>0</v>
      </c>
      <c r="R68" s="15">
        <f t="shared" si="31"/>
        <v>0</v>
      </c>
      <c r="S68" s="21">
        <f t="shared" si="32"/>
        <v>0</v>
      </c>
      <c r="T68" s="22">
        <f t="shared" si="19"/>
        <v>1</v>
      </c>
      <c r="V68" s="1">
        <f t="shared" si="20"/>
        <v>0</v>
      </c>
      <c r="W68" s="1">
        <f t="shared" si="21"/>
        <v>0</v>
      </c>
      <c r="X68" s="2">
        <f t="shared" si="22"/>
        <v>0</v>
      </c>
      <c r="Y68" s="1">
        <f t="shared" si="23"/>
        <v>0</v>
      </c>
      <c r="Z68" s="1">
        <f t="shared" si="24"/>
        <v>0</v>
      </c>
      <c r="AB68" s="3">
        <f t="shared" si="25"/>
        <v>0</v>
      </c>
      <c r="AC68" s="1">
        <f t="shared" si="26"/>
        <v>0</v>
      </c>
      <c r="AD68" s="3">
        <f t="shared" si="27"/>
        <v>0</v>
      </c>
      <c r="AE68" s="1">
        <f t="shared" si="28"/>
        <v>0</v>
      </c>
      <c r="AF68" s="1">
        <f t="shared" si="29"/>
        <v>0</v>
      </c>
      <c r="AH68" s="4">
        <f t="shared" si="33"/>
        <v>0</v>
      </c>
    </row>
    <row r="69" spans="2:34" ht="18.75" customHeight="1">
      <c r="B69" s="14">
        <v>26</v>
      </c>
      <c r="C69" s="95"/>
      <c r="D69" s="15">
        <f t="shared" si="17"/>
      </c>
      <c r="E69" s="16"/>
      <c r="F69" s="15">
        <f t="shared" si="18"/>
      </c>
      <c r="G69" s="23"/>
      <c r="H69" s="24"/>
      <c r="I69" s="23"/>
      <c r="J69" s="24"/>
      <c r="K69" s="23"/>
      <c r="L69" s="24"/>
      <c r="M69" s="21"/>
      <c r="N69" s="24"/>
      <c r="O69" s="38"/>
      <c r="P69" s="24"/>
      <c r="Q69" s="15">
        <f t="shared" si="30"/>
        <v>0</v>
      </c>
      <c r="R69" s="15">
        <f t="shared" si="31"/>
        <v>0</v>
      </c>
      <c r="S69" s="21">
        <f t="shared" si="32"/>
        <v>0</v>
      </c>
      <c r="T69" s="22">
        <f t="shared" si="19"/>
        <v>1</v>
      </c>
      <c r="V69" s="1">
        <f t="shared" si="20"/>
        <v>0</v>
      </c>
      <c r="W69" s="1">
        <f t="shared" si="21"/>
        <v>0</v>
      </c>
      <c r="X69" s="2">
        <f t="shared" si="22"/>
        <v>0</v>
      </c>
      <c r="Y69" s="1">
        <f t="shared" si="23"/>
        <v>0</v>
      </c>
      <c r="Z69" s="1">
        <f t="shared" si="24"/>
        <v>0</v>
      </c>
      <c r="AB69" s="3">
        <f t="shared" si="25"/>
        <v>0</v>
      </c>
      <c r="AC69" s="1">
        <f t="shared" si="26"/>
        <v>0</v>
      </c>
      <c r="AD69" s="3">
        <f t="shared" si="27"/>
        <v>0</v>
      </c>
      <c r="AE69" s="1">
        <f t="shared" si="28"/>
        <v>0</v>
      </c>
      <c r="AF69" s="1">
        <f t="shared" si="29"/>
        <v>0</v>
      </c>
      <c r="AH69" s="4">
        <f t="shared" si="33"/>
        <v>0</v>
      </c>
    </row>
    <row r="70" spans="2:34" ht="18.75" customHeight="1">
      <c r="B70" s="14">
        <v>27</v>
      </c>
      <c r="C70" s="95"/>
      <c r="D70" s="15">
        <f t="shared" si="17"/>
      </c>
      <c r="E70" s="16"/>
      <c r="F70" s="15">
        <f t="shared" si="18"/>
      </c>
      <c r="G70" s="23"/>
      <c r="H70" s="24"/>
      <c r="I70" s="23"/>
      <c r="J70" s="24"/>
      <c r="K70" s="23"/>
      <c r="L70" s="24"/>
      <c r="M70" s="21"/>
      <c r="N70" s="24"/>
      <c r="O70" s="38"/>
      <c r="P70" s="24"/>
      <c r="Q70" s="15">
        <f t="shared" si="30"/>
        <v>0</v>
      </c>
      <c r="R70" s="15">
        <f t="shared" si="31"/>
        <v>0</v>
      </c>
      <c r="S70" s="21">
        <f t="shared" si="32"/>
        <v>0</v>
      </c>
      <c r="T70" s="22">
        <f t="shared" si="19"/>
        <v>1</v>
      </c>
      <c r="V70" s="1">
        <f t="shared" si="20"/>
        <v>0</v>
      </c>
      <c r="W70" s="1">
        <f t="shared" si="21"/>
        <v>0</v>
      </c>
      <c r="X70" s="2">
        <f t="shared" si="22"/>
        <v>0</v>
      </c>
      <c r="Y70" s="1">
        <f t="shared" si="23"/>
        <v>0</v>
      </c>
      <c r="Z70" s="1">
        <f t="shared" si="24"/>
        <v>0</v>
      </c>
      <c r="AB70" s="3">
        <f t="shared" si="25"/>
        <v>0</v>
      </c>
      <c r="AC70" s="1">
        <f t="shared" si="26"/>
        <v>0</v>
      </c>
      <c r="AD70" s="3">
        <f t="shared" si="27"/>
        <v>0</v>
      </c>
      <c r="AE70" s="1">
        <f t="shared" si="28"/>
        <v>0</v>
      </c>
      <c r="AF70" s="1">
        <f t="shared" si="29"/>
        <v>0</v>
      </c>
      <c r="AH70" s="4">
        <f t="shared" si="33"/>
        <v>0</v>
      </c>
    </row>
    <row r="71" spans="2:34" ht="18.75" customHeight="1">
      <c r="B71" s="14">
        <v>28</v>
      </c>
      <c r="C71" s="95"/>
      <c r="D71" s="15">
        <f t="shared" si="17"/>
      </c>
      <c r="E71" s="16"/>
      <c r="F71" s="15">
        <f t="shared" si="18"/>
      </c>
      <c r="G71" s="23"/>
      <c r="H71" s="24"/>
      <c r="I71" s="23"/>
      <c r="J71" s="24"/>
      <c r="K71" s="23"/>
      <c r="L71" s="24"/>
      <c r="M71" s="21"/>
      <c r="N71" s="24"/>
      <c r="O71" s="38"/>
      <c r="P71" s="24"/>
      <c r="Q71" s="15">
        <f t="shared" si="30"/>
        <v>0</v>
      </c>
      <c r="R71" s="15">
        <f t="shared" si="31"/>
        <v>0</v>
      </c>
      <c r="S71" s="21">
        <f t="shared" si="32"/>
        <v>0</v>
      </c>
      <c r="T71" s="22">
        <f t="shared" si="19"/>
        <v>1</v>
      </c>
      <c r="V71" s="1">
        <f t="shared" si="20"/>
        <v>0</v>
      </c>
      <c r="W71" s="1">
        <f t="shared" si="21"/>
        <v>0</v>
      </c>
      <c r="X71" s="2">
        <f t="shared" si="22"/>
        <v>0</v>
      </c>
      <c r="Y71" s="1">
        <f t="shared" si="23"/>
        <v>0</v>
      </c>
      <c r="Z71" s="1">
        <f t="shared" si="24"/>
        <v>0</v>
      </c>
      <c r="AB71" s="3">
        <f t="shared" si="25"/>
        <v>0</v>
      </c>
      <c r="AC71" s="1">
        <f t="shared" si="26"/>
        <v>0</v>
      </c>
      <c r="AD71" s="3">
        <f t="shared" si="27"/>
        <v>0</v>
      </c>
      <c r="AE71" s="1">
        <f t="shared" si="28"/>
        <v>0</v>
      </c>
      <c r="AF71" s="1">
        <f t="shared" si="29"/>
        <v>0</v>
      </c>
      <c r="AH71" s="4">
        <f t="shared" si="33"/>
        <v>0</v>
      </c>
    </row>
    <row r="72" spans="2:34" ht="18.75" customHeight="1">
      <c r="B72" s="14">
        <v>29</v>
      </c>
      <c r="C72" s="95"/>
      <c r="D72" s="15">
        <f t="shared" si="17"/>
      </c>
      <c r="E72" s="16"/>
      <c r="F72" s="15">
        <f t="shared" si="18"/>
      </c>
      <c r="G72" s="23"/>
      <c r="H72" s="24"/>
      <c r="I72" s="23"/>
      <c r="J72" s="24"/>
      <c r="K72" s="23"/>
      <c r="L72" s="24"/>
      <c r="M72" s="21"/>
      <c r="N72" s="24"/>
      <c r="O72" s="38"/>
      <c r="P72" s="24"/>
      <c r="Q72" s="15">
        <f t="shared" si="30"/>
        <v>0</v>
      </c>
      <c r="R72" s="15">
        <f t="shared" si="31"/>
        <v>0</v>
      </c>
      <c r="S72" s="21">
        <f t="shared" si="32"/>
        <v>0</v>
      </c>
      <c r="T72" s="22">
        <f t="shared" si="19"/>
        <v>1</v>
      </c>
      <c r="V72" s="1">
        <f t="shared" si="20"/>
        <v>0</v>
      </c>
      <c r="W72" s="1">
        <f t="shared" si="21"/>
        <v>0</v>
      </c>
      <c r="X72" s="2">
        <f t="shared" si="22"/>
        <v>0</v>
      </c>
      <c r="Y72" s="1">
        <f t="shared" si="23"/>
        <v>0</v>
      </c>
      <c r="Z72" s="1">
        <f t="shared" si="24"/>
        <v>0</v>
      </c>
      <c r="AB72" s="3">
        <f t="shared" si="25"/>
        <v>0</v>
      </c>
      <c r="AC72" s="1">
        <f t="shared" si="26"/>
        <v>0</v>
      </c>
      <c r="AD72" s="3">
        <f t="shared" si="27"/>
        <v>0</v>
      </c>
      <c r="AE72" s="1">
        <f t="shared" si="28"/>
        <v>0</v>
      </c>
      <c r="AF72" s="1">
        <f t="shared" si="29"/>
        <v>0</v>
      </c>
      <c r="AH72" s="4">
        <f t="shared" si="33"/>
        <v>0</v>
      </c>
    </row>
    <row r="73" spans="2:34" ht="18.75" customHeight="1">
      <c r="B73" s="14">
        <v>30</v>
      </c>
      <c r="C73" s="95"/>
      <c r="D73" s="15">
        <f t="shared" si="17"/>
      </c>
      <c r="E73" s="16"/>
      <c r="F73" s="15">
        <f t="shared" si="18"/>
      </c>
      <c r="G73" s="23"/>
      <c r="H73" s="24"/>
      <c r="I73" s="23"/>
      <c r="J73" s="24"/>
      <c r="K73" s="23"/>
      <c r="L73" s="24"/>
      <c r="M73" s="21"/>
      <c r="N73" s="24"/>
      <c r="O73" s="38"/>
      <c r="P73" s="24"/>
      <c r="Q73" s="15">
        <f t="shared" si="30"/>
        <v>0</v>
      </c>
      <c r="R73" s="15">
        <f t="shared" si="31"/>
        <v>0</v>
      </c>
      <c r="S73" s="21">
        <f t="shared" si="32"/>
        <v>0</v>
      </c>
      <c r="T73" s="22">
        <f t="shared" si="19"/>
        <v>1</v>
      </c>
      <c r="V73" s="1">
        <f t="shared" si="20"/>
        <v>0</v>
      </c>
      <c r="W73" s="1">
        <f t="shared" si="21"/>
        <v>0</v>
      </c>
      <c r="X73" s="2">
        <f t="shared" si="22"/>
        <v>0</v>
      </c>
      <c r="Y73" s="1">
        <f t="shared" si="23"/>
        <v>0</v>
      </c>
      <c r="Z73" s="1">
        <f t="shared" si="24"/>
        <v>0</v>
      </c>
      <c r="AB73" s="3">
        <f t="shared" si="25"/>
        <v>0</v>
      </c>
      <c r="AC73" s="1">
        <f t="shared" si="26"/>
        <v>0</v>
      </c>
      <c r="AD73" s="3">
        <f t="shared" si="27"/>
        <v>0</v>
      </c>
      <c r="AE73" s="1">
        <f t="shared" si="28"/>
        <v>0</v>
      </c>
      <c r="AF73" s="1">
        <f t="shared" si="29"/>
        <v>0</v>
      </c>
      <c r="AH73" s="4">
        <f t="shared" si="33"/>
        <v>0</v>
      </c>
    </row>
    <row r="74" spans="2:34" ht="18.75" customHeight="1">
      <c r="B74" s="14">
        <v>31</v>
      </c>
      <c r="C74" s="95"/>
      <c r="D74" s="15">
        <f t="shared" si="17"/>
      </c>
      <c r="E74" s="16"/>
      <c r="F74" s="15">
        <f t="shared" si="18"/>
      </c>
      <c r="G74" s="23"/>
      <c r="H74" s="24"/>
      <c r="I74" s="23"/>
      <c r="J74" s="24"/>
      <c r="K74" s="23"/>
      <c r="L74" s="24"/>
      <c r="M74" s="21"/>
      <c r="N74" s="24"/>
      <c r="O74" s="38"/>
      <c r="P74" s="24"/>
      <c r="Q74" s="15">
        <f t="shared" si="30"/>
        <v>0</v>
      </c>
      <c r="R74" s="15">
        <f t="shared" si="31"/>
        <v>0</v>
      </c>
      <c r="S74" s="21">
        <f t="shared" si="32"/>
        <v>0</v>
      </c>
      <c r="T74" s="22">
        <f t="shared" si="19"/>
        <v>1</v>
      </c>
      <c r="V74" s="1">
        <f t="shared" si="20"/>
        <v>0</v>
      </c>
      <c r="W74" s="1">
        <f t="shared" si="21"/>
        <v>0</v>
      </c>
      <c r="X74" s="2">
        <f t="shared" si="22"/>
        <v>0</v>
      </c>
      <c r="Y74" s="1">
        <f t="shared" si="23"/>
        <v>0</v>
      </c>
      <c r="Z74" s="1">
        <f t="shared" si="24"/>
        <v>0</v>
      </c>
      <c r="AB74" s="3">
        <f t="shared" si="25"/>
        <v>0</v>
      </c>
      <c r="AC74" s="1">
        <f t="shared" si="26"/>
        <v>0</v>
      </c>
      <c r="AD74" s="3">
        <f t="shared" si="27"/>
        <v>0</v>
      </c>
      <c r="AE74" s="1">
        <f t="shared" si="28"/>
        <v>0</v>
      </c>
      <c r="AF74" s="1">
        <f t="shared" si="29"/>
        <v>0</v>
      </c>
      <c r="AH74" s="4">
        <f t="shared" si="33"/>
        <v>0</v>
      </c>
    </row>
    <row r="75" spans="2:34" ht="18.75" customHeight="1" thickBot="1">
      <c r="B75" s="14">
        <v>32</v>
      </c>
      <c r="C75" s="95"/>
      <c r="D75" s="15">
        <f t="shared" si="17"/>
      </c>
      <c r="E75" s="16"/>
      <c r="F75" s="15">
        <f t="shared" si="18"/>
      </c>
      <c r="G75" s="23"/>
      <c r="H75" s="24"/>
      <c r="I75" s="23"/>
      <c r="J75" s="24"/>
      <c r="K75" s="23"/>
      <c r="L75" s="24"/>
      <c r="M75" s="21"/>
      <c r="N75" s="24"/>
      <c r="O75" s="38"/>
      <c r="P75" s="24"/>
      <c r="Q75" s="15">
        <f>H75+J75+L75+N75+P75</f>
        <v>0</v>
      </c>
      <c r="R75" s="15">
        <f>SUM(V75:Z75)</f>
        <v>0</v>
      </c>
      <c r="S75" s="21">
        <f>SUM(AB75:AF75)</f>
        <v>0</v>
      </c>
      <c r="T75" s="22">
        <f t="shared" si="19"/>
        <v>1</v>
      </c>
      <c r="V75" s="1">
        <f t="shared" si="20"/>
        <v>0</v>
      </c>
      <c r="W75" s="1">
        <f t="shared" si="21"/>
        <v>0</v>
      </c>
      <c r="X75" s="2">
        <f t="shared" si="22"/>
        <v>0</v>
      </c>
      <c r="Y75" s="1">
        <f t="shared" si="23"/>
        <v>0</v>
      </c>
      <c r="Z75" s="1">
        <f t="shared" si="24"/>
        <v>0</v>
      </c>
      <c r="AB75" s="3">
        <f t="shared" si="25"/>
        <v>0</v>
      </c>
      <c r="AC75" s="1">
        <f t="shared" si="26"/>
        <v>0</v>
      </c>
      <c r="AD75" s="3">
        <f t="shared" si="27"/>
        <v>0</v>
      </c>
      <c r="AE75" s="1">
        <f t="shared" si="28"/>
        <v>0</v>
      </c>
      <c r="AF75" s="1">
        <f t="shared" si="29"/>
        <v>0</v>
      </c>
      <c r="AH75" s="4">
        <f>1000000*Q75+100*R75+S75</f>
        <v>0</v>
      </c>
    </row>
    <row r="76" spans="2:34" ht="13.5" customHeight="1">
      <c r="B76" s="99"/>
      <c r="C76" s="99"/>
      <c r="D76" s="99" t="s">
        <v>100</v>
      </c>
      <c r="E76" s="100"/>
      <c r="F76" s="99">
        <f t="shared" si="18"/>
      </c>
      <c r="G76" s="99"/>
      <c r="H76" s="99">
        <f>SUM(H44:H75)</f>
        <v>0</v>
      </c>
      <c r="I76" s="99"/>
      <c r="J76" s="99">
        <f>SUM(J44:J75)</f>
        <v>0</v>
      </c>
      <c r="K76" s="99"/>
      <c r="L76" s="99">
        <f>SUM(L44:L75)</f>
        <v>0</v>
      </c>
      <c r="M76" s="99"/>
      <c r="N76" s="99">
        <f>SUM(N44:N75)</f>
        <v>0</v>
      </c>
      <c r="O76" s="99"/>
      <c r="P76" s="99">
        <f>SUM(P44:P75)</f>
        <v>0</v>
      </c>
      <c r="Q76" s="99"/>
      <c r="R76" s="99"/>
      <c r="S76" s="99"/>
      <c r="T76" s="99"/>
      <c r="X76" s="2"/>
      <c r="AB76" s="3"/>
      <c r="AD76" s="3"/>
      <c r="AH76" s="4"/>
    </row>
    <row r="77" spans="7:15" ht="13.5">
      <c r="G77" s="41">
        <f>SUM(G44:G75)</f>
        <v>0</v>
      </c>
      <c r="I77" s="41">
        <f>SUM(I44:I75)</f>
        <v>0</v>
      </c>
      <c r="K77" s="41">
        <f>SUM(K44:K75)</f>
        <v>0</v>
      </c>
      <c r="M77" s="41">
        <f>SUM(M44:M75)</f>
        <v>0</v>
      </c>
      <c r="O77" s="41">
        <f>SUM(O44:O75)</f>
        <v>0</v>
      </c>
    </row>
    <row r="80" spans="2:34" ht="18" customHeight="1" thickBot="1">
      <c r="B80" s="1" t="s">
        <v>105</v>
      </c>
      <c r="I80" s="1"/>
      <c r="J80" t="s">
        <v>99</v>
      </c>
      <c r="K80" s="1"/>
      <c r="O80" s="1"/>
      <c r="X80" s="2"/>
      <c r="AB80" s="3"/>
      <c r="AD80" s="3"/>
      <c r="AH80" s="4"/>
    </row>
    <row r="81" spans="2:34" ht="13.5">
      <c r="B81" s="5"/>
      <c r="C81" s="9"/>
      <c r="D81" s="6"/>
      <c r="E81" s="7"/>
      <c r="F81" s="6"/>
      <c r="G81" s="8">
        <v>1</v>
      </c>
      <c r="H81" s="9"/>
      <c r="I81" s="8">
        <v>2</v>
      </c>
      <c r="J81" s="9"/>
      <c r="K81" s="8">
        <v>3</v>
      </c>
      <c r="L81" s="9"/>
      <c r="M81" s="11">
        <v>4</v>
      </c>
      <c r="N81" s="9"/>
      <c r="O81" s="8">
        <v>5</v>
      </c>
      <c r="P81" s="9"/>
      <c r="Q81" s="6" t="s">
        <v>0</v>
      </c>
      <c r="R81" s="6" t="s">
        <v>101</v>
      </c>
      <c r="S81" s="11" t="s">
        <v>102</v>
      </c>
      <c r="T81" s="13" t="s">
        <v>1</v>
      </c>
      <c r="X81" s="2"/>
      <c r="AB81" s="3"/>
      <c r="AD81" s="3"/>
      <c r="AH81" s="4"/>
    </row>
    <row r="82" spans="2:24" ht="13.5">
      <c r="B82" s="14" t="s">
        <v>2</v>
      </c>
      <c r="C82" s="37"/>
      <c r="D82" s="15" t="s">
        <v>3</v>
      </c>
      <c r="E82" s="16" t="s">
        <v>4</v>
      </c>
      <c r="F82" s="15" t="s">
        <v>5</v>
      </c>
      <c r="G82" s="17" t="s">
        <v>6</v>
      </c>
      <c r="H82" s="18" t="s">
        <v>7</v>
      </c>
      <c r="I82" s="23" t="s">
        <v>6</v>
      </c>
      <c r="J82" s="18" t="s">
        <v>7</v>
      </c>
      <c r="K82" s="23" t="s">
        <v>6</v>
      </c>
      <c r="L82" s="18" t="s">
        <v>7</v>
      </c>
      <c r="M82" s="19" t="s">
        <v>6</v>
      </c>
      <c r="N82" s="18" t="s">
        <v>7</v>
      </c>
      <c r="O82" s="38" t="s">
        <v>6</v>
      </c>
      <c r="P82" s="18" t="s">
        <v>7</v>
      </c>
      <c r="Q82" s="15"/>
      <c r="R82" s="15"/>
      <c r="S82" s="21"/>
      <c r="T82" s="22"/>
      <c r="X82" s="2"/>
    </row>
    <row r="83" spans="2:34" ht="18.75" customHeight="1">
      <c r="B83" s="14">
        <v>1</v>
      </c>
      <c r="C83" s="95"/>
      <c r="D83" s="15">
        <f aca="true" t="shared" si="34" ref="D83:D114">IF($C83="","",VLOOKUP($C83,参加者,2))</f>
      </c>
      <c r="E83" s="16"/>
      <c r="F83" s="15">
        <f aca="true" t="shared" si="35" ref="F83:F115">IF($C83="","",VLOOKUP($C83,参加者,3))</f>
      </c>
      <c r="G83" s="23"/>
      <c r="H83" s="24"/>
      <c r="I83" s="23"/>
      <c r="J83" s="24"/>
      <c r="K83" s="23"/>
      <c r="L83" s="24"/>
      <c r="M83" s="21"/>
      <c r="N83" s="24"/>
      <c r="O83" s="38"/>
      <c r="P83" s="24"/>
      <c r="Q83" s="15">
        <f>H83+J83+L83+N83+P83</f>
        <v>0</v>
      </c>
      <c r="R83" s="15">
        <f>SUM(V83:Z83)</f>
        <v>0</v>
      </c>
      <c r="S83" s="21">
        <f>SUM(AB83:AF83)</f>
        <v>0</v>
      </c>
      <c r="T83" s="22">
        <f>RANK(AH83,$AH$83:$AH$114)</f>
        <v>1</v>
      </c>
      <c r="V83" s="1">
        <f>IF(G83="",0,VLOOKUP(G83,$B$83:$T$114,16))</f>
        <v>0</v>
      </c>
      <c r="W83" s="1">
        <f>IF(I83="",0,VLOOKUP(I83,$B$83:$T$114,16))</f>
        <v>0</v>
      </c>
      <c r="X83" s="2">
        <f>IF(K83="",0,VLOOKUP(K83,$B$83:$T$114,16))</f>
        <v>0</v>
      </c>
      <c r="Y83" s="1">
        <f>IF(M83="",0,VLOOKUP(M83,$B$83:$T$114,16))</f>
        <v>0</v>
      </c>
      <c r="Z83" s="1">
        <f>IF(O83="",0,VLOOKUP(O83,$B$83:$T$114,16))</f>
        <v>0</v>
      </c>
      <c r="AB83" s="3">
        <f>IF($G83="",0,VLOOKUP($G83,$B$83:$T$114,16)*$H83)</f>
        <v>0</v>
      </c>
      <c r="AC83" s="1">
        <f>IF(I83="",0,VLOOKUP($I83,$B$83:$T$114,16)*J83)</f>
        <v>0</v>
      </c>
      <c r="AD83" s="3">
        <f>IF(K83="",0,VLOOKUP($K83,$B$83:$T$114,16)*L83)</f>
        <v>0</v>
      </c>
      <c r="AE83" s="1">
        <f>IF(M83="",0,VLOOKUP($M83,$B$83:$T$114,16)*N83)</f>
        <v>0</v>
      </c>
      <c r="AF83" s="1">
        <f>IF(O83="",0,VLOOKUP($O83,$B$83:$T$114,16)*P83)</f>
        <v>0</v>
      </c>
      <c r="AH83" s="4">
        <f>1000000*Q83+100*R83+S83</f>
        <v>0</v>
      </c>
    </row>
    <row r="84" spans="2:34" ht="18.75" customHeight="1">
      <c r="B84" s="14">
        <v>2</v>
      </c>
      <c r="C84" s="95"/>
      <c r="D84" s="15">
        <f t="shared" si="34"/>
      </c>
      <c r="E84" s="16"/>
      <c r="F84" s="15">
        <f t="shared" si="35"/>
      </c>
      <c r="G84" s="23"/>
      <c r="H84" s="24"/>
      <c r="I84" s="23"/>
      <c r="J84" s="24"/>
      <c r="K84" s="23"/>
      <c r="L84" s="24"/>
      <c r="M84" s="21"/>
      <c r="N84" s="24"/>
      <c r="O84" s="38"/>
      <c r="P84" s="24"/>
      <c r="Q84" s="15">
        <f aca="true" t="shared" si="36" ref="Q84:Q114">H84+J84+L84+N84+P84</f>
        <v>0</v>
      </c>
      <c r="R84" s="15">
        <f aca="true" t="shared" si="37" ref="R84:R114">SUM(V84:Z84)</f>
        <v>0</v>
      </c>
      <c r="S84" s="21">
        <f aca="true" t="shared" si="38" ref="S84:S114">SUM(AB84:AF84)</f>
        <v>0</v>
      </c>
      <c r="T84" s="22">
        <f aca="true" t="shared" si="39" ref="T84:T114">RANK(AH84,$AH$83:$AH$114)</f>
        <v>1</v>
      </c>
      <c r="V84" s="1">
        <f aca="true" t="shared" si="40" ref="V84:V114">IF(G84="",0,VLOOKUP(G84,$B$83:$T$114,16))</f>
        <v>0</v>
      </c>
      <c r="W84" s="1">
        <f aca="true" t="shared" si="41" ref="W84:W114">IF(I84="",0,VLOOKUP(I84,$B$83:$T$114,16))</f>
        <v>0</v>
      </c>
      <c r="X84" s="2">
        <f aca="true" t="shared" si="42" ref="X84:X114">IF(K84="",0,VLOOKUP(K84,$B$83:$T$114,16))</f>
        <v>0</v>
      </c>
      <c r="Y84" s="1">
        <f aca="true" t="shared" si="43" ref="Y84:Y114">IF(M84="",0,VLOOKUP(M84,$B$83:$T$114,16))</f>
        <v>0</v>
      </c>
      <c r="Z84" s="1">
        <f aca="true" t="shared" si="44" ref="Z84:Z114">IF(O84="",0,VLOOKUP(O84,$B$83:$T$114,16))</f>
        <v>0</v>
      </c>
      <c r="AB84" s="3">
        <f aca="true" t="shared" si="45" ref="AB84:AB114">IF($G84="",0,VLOOKUP($G84,$B$83:$T$114,16)*$H84)</f>
        <v>0</v>
      </c>
      <c r="AC84" s="1">
        <f aca="true" t="shared" si="46" ref="AC84:AC114">IF(I84="",0,VLOOKUP($I84,$B$83:$T$114,16)*J84)</f>
        <v>0</v>
      </c>
      <c r="AD84" s="3">
        <f aca="true" t="shared" si="47" ref="AD84:AD114">IF(K84="",0,VLOOKUP($K84,$B$83:$T$114,16)*L84)</f>
        <v>0</v>
      </c>
      <c r="AE84" s="1">
        <f aca="true" t="shared" si="48" ref="AE84:AE114">IF(M84="",0,VLOOKUP($M84,$B$83:$T$114,16)*N84)</f>
        <v>0</v>
      </c>
      <c r="AF84" s="1">
        <f aca="true" t="shared" si="49" ref="AF84:AF114">IF(O84="",0,VLOOKUP($O84,$B$83:$T$114,16)*P84)</f>
        <v>0</v>
      </c>
      <c r="AH84" s="4">
        <f aca="true" t="shared" si="50" ref="AH84:AH114">1000000*Q84+100*R84+S84</f>
        <v>0</v>
      </c>
    </row>
    <row r="85" spans="2:34" ht="18.75" customHeight="1">
      <c r="B85" s="14">
        <v>3</v>
      </c>
      <c r="C85" s="95"/>
      <c r="D85" s="15">
        <f t="shared" si="34"/>
      </c>
      <c r="E85" s="16"/>
      <c r="F85" s="15">
        <f t="shared" si="35"/>
      </c>
      <c r="G85" s="23"/>
      <c r="H85" s="24"/>
      <c r="I85" s="23"/>
      <c r="J85" s="24"/>
      <c r="K85" s="23"/>
      <c r="L85" s="24"/>
      <c r="M85" s="21"/>
      <c r="N85" s="24"/>
      <c r="O85" s="38"/>
      <c r="P85" s="24"/>
      <c r="Q85" s="15">
        <f t="shared" si="36"/>
        <v>0</v>
      </c>
      <c r="R85" s="15">
        <f t="shared" si="37"/>
        <v>0</v>
      </c>
      <c r="S85" s="21">
        <f t="shared" si="38"/>
        <v>0</v>
      </c>
      <c r="T85" s="22">
        <f t="shared" si="39"/>
        <v>1</v>
      </c>
      <c r="V85" s="1">
        <f t="shared" si="40"/>
        <v>0</v>
      </c>
      <c r="W85" s="1">
        <f t="shared" si="41"/>
        <v>0</v>
      </c>
      <c r="X85" s="2">
        <f t="shared" si="42"/>
        <v>0</v>
      </c>
      <c r="Y85" s="1">
        <f t="shared" si="43"/>
        <v>0</v>
      </c>
      <c r="Z85" s="1">
        <f t="shared" si="44"/>
        <v>0</v>
      </c>
      <c r="AB85" s="3">
        <f t="shared" si="45"/>
        <v>0</v>
      </c>
      <c r="AC85" s="1">
        <f t="shared" si="46"/>
        <v>0</v>
      </c>
      <c r="AD85" s="3">
        <f t="shared" si="47"/>
        <v>0</v>
      </c>
      <c r="AE85" s="1">
        <f t="shared" si="48"/>
        <v>0</v>
      </c>
      <c r="AF85" s="1">
        <f t="shared" si="49"/>
        <v>0</v>
      </c>
      <c r="AH85" s="4">
        <f t="shared" si="50"/>
        <v>0</v>
      </c>
    </row>
    <row r="86" spans="2:34" ht="18.75" customHeight="1">
      <c r="B86" s="14">
        <v>4</v>
      </c>
      <c r="C86" s="95"/>
      <c r="D86" s="15">
        <f t="shared" si="34"/>
      </c>
      <c r="E86" s="16"/>
      <c r="F86" s="15">
        <f t="shared" si="35"/>
      </c>
      <c r="G86" s="23"/>
      <c r="H86" s="24"/>
      <c r="I86" s="23"/>
      <c r="J86" s="24"/>
      <c r="K86" s="23"/>
      <c r="L86" s="24"/>
      <c r="M86" s="21"/>
      <c r="N86" s="24"/>
      <c r="O86" s="38"/>
      <c r="P86" s="24"/>
      <c r="Q86" s="15">
        <f t="shared" si="36"/>
        <v>0</v>
      </c>
      <c r="R86" s="15">
        <f t="shared" si="37"/>
        <v>0</v>
      </c>
      <c r="S86" s="21">
        <f t="shared" si="38"/>
        <v>0</v>
      </c>
      <c r="T86" s="22">
        <f t="shared" si="39"/>
        <v>1</v>
      </c>
      <c r="V86" s="1">
        <f t="shared" si="40"/>
        <v>0</v>
      </c>
      <c r="W86" s="1">
        <f t="shared" si="41"/>
        <v>0</v>
      </c>
      <c r="X86" s="2">
        <f t="shared" si="42"/>
        <v>0</v>
      </c>
      <c r="Y86" s="1">
        <f t="shared" si="43"/>
        <v>0</v>
      </c>
      <c r="Z86" s="1">
        <f t="shared" si="44"/>
        <v>0</v>
      </c>
      <c r="AB86" s="3">
        <f t="shared" si="45"/>
        <v>0</v>
      </c>
      <c r="AC86" s="1">
        <f t="shared" si="46"/>
        <v>0</v>
      </c>
      <c r="AD86" s="3">
        <f t="shared" si="47"/>
        <v>0</v>
      </c>
      <c r="AE86" s="1">
        <f t="shared" si="48"/>
        <v>0</v>
      </c>
      <c r="AF86" s="1">
        <f t="shared" si="49"/>
        <v>0</v>
      </c>
      <c r="AH86" s="4">
        <f t="shared" si="50"/>
        <v>0</v>
      </c>
    </row>
    <row r="87" spans="2:34" ht="18.75" customHeight="1">
      <c r="B87" s="14">
        <v>5</v>
      </c>
      <c r="C87" s="95"/>
      <c r="D87" s="15">
        <f t="shared" si="34"/>
      </c>
      <c r="E87" s="16"/>
      <c r="F87" s="15">
        <f t="shared" si="35"/>
      </c>
      <c r="G87" s="23"/>
      <c r="H87" s="24"/>
      <c r="I87" s="23"/>
      <c r="J87" s="24"/>
      <c r="K87" s="23"/>
      <c r="L87" s="24"/>
      <c r="M87" s="21"/>
      <c r="N87" s="24"/>
      <c r="O87" s="38"/>
      <c r="P87" s="24"/>
      <c r="Q87" s="15">
        <f t="shared" si="36"/>
        <v>0</v>
      </c>
      <c r="R87" s="15">
        <f t="shared" si="37"/>
        <v>0</v>
      </c>
      <c r="S87" s="21">
        <f t="shared" si="38"/>
        <v>0</v>
      </c>
      <c r="T87" s="22">
        <f t="shared" si="39"/>
        <v>1</v>
      </c>
      <c r="V87" s="1">
        <f t="shared" si="40"/>
        <v>0</v>
      </c>
      <c r="W87" s="1">
        <f t="shared" si="41"/>
        <v>0</v>
      </c>
      <c r="X87" s="2">
        <f t="shared" si="42"/>
        <v>0</v>
      </c>
      <c r="Y87" s="1">
        <f t="shared" si="43"/>
        <v>0</v>
      </c>
      <c r="Z87" s="1">
        <f t="shared" si="44"/>
        <v>0</v>
      </c>
      <c r="AB87" s="3">
        <f t="shared" si="45"/>
        <v>0</v>
      </c>
      <c r="AC87" s="1">
        <f t="shared" si="46"/>
        <v>0</v>
      </c>
      <c r="AD87" s="3">
        <f t="shared" si="47"/>
        <v>0</v>
      </c>
      <c r="AE87" s="1">
        <f t="shared" si="48"/>
        <v>0</v>
      </c>
      <c r="AF87" s="1">
        <f t="shared" si="49"/>
        <v>0</v>
      </c>
      <c r="AH87" s="4">
        <f t="shared" si="50"/>
        <v>0</v>
      </c>
    </row>
    <row r="88" spans="2:34" ht="18.75" customHeight="1">
      <c r="B88" s="14">
        <v>6</v>
      </c>
      <c r="C88" s="95"/>
      <c r="D88" s="15">
        <f t="shared" si="34"/>
      </c>
      <c r="E88" s="16"/>
      <c r="F88" s="15">
        <f t="shared" si="35"/>
      </c>
      <c r="G88" s="23"/>
      <c r="H88" s="24"/>
      <c r="I88" s="23"/>
      <c r="J88" s="24"/>
      <c r="K88" s="23"/>
      <c r="L88" s="24"/>
      <c r="M88" s="21"/>
      <c r="N88" s="24"/>
      <c r="O88" s="38"/>
      <c r="P88" s="24"/>
      <c r="Q88" s="15">
        <f t="shared" si="36"/>
        <v>0</v>
      </c>
      <c r="R88" s="15">
        <f t="shared" si="37"/>
        <v>0</v>
      </c>
      <c r="S88" s="21">
        <f t="shared" si="38"/>
        <v>0</v>
      </c>
      <c r="T88" s="22">
        <f t="shared" si="39"/>
        <v>1</v>
      </c>
      <c r="V88" s="1">
        <f t="shared" si="40"/>
        <v>0</v>
      </c>
      <c r="W88" s="1">
        <f t="shared" si="41"/>
        <v>0</v>
      </c>
      <c r="X88" s="2">
        <f t="shared" si="42"/>
        <v>0</v>
      </c>
      <c r="Y88" s="1">
        <f t="shared" si="43"/>
        <v>0</v>
      </c>
      <c r="Z88" s="1">
        <f t="shared" si="44"/>
        <v>0</v>
      </c>
      <c r="AB88" s="3">
        <f t="shared" si="45"/>
        <v>0</v>
      </c>
      <c r="AC88" s="1">
        <f t="shared" si="46"/>
        <v>0</v>
      </c>
      <c r="AD88" s="3">
        <f t="shared" si="47"/>
        <v>0</v>
      </c>
      <c r="AE88" s="1">
        <f t="shared" si="48"/>
        <v>0</v>
      </c>
      <c r="AF88" s="1">
        <f t="shared" si="49"/>
        <v>0</v>
      </c>
      <c r="AH88" s="4">
        <f t="shared" si="50"/>
        <v>0</v>
      </c>
    </row>
    <row r="89" spans="2:34" ht="18.75" customHeight="1">
      <c r="B89" s="14">
        <v>7</v>
      </c>
      <c r="C89" s="95"/>
      <c r="D89" s="15">
        <f t="shared" si="34"/>
      </c>
      <c r="E89" s="16"/>
      <c r="F89" s="15">
        <f t="shared" si="35"/>
      </c>
      <c r="G89" s="23"/>
      <c r="H89" s="24"/>
      <c r="I89" s="23"/>
      <c r="J89" s="24"/>
      <c r="K89" s="23"/>
      <c r="L89" s="24"/>
      <c r="M89" s="21"/>
      <c r="N89" s="24"/>
      <c r="O89" s="38"/>
      <c r="P89" s="24"/>
      <c r="Q89" s="15">
        <f t="shared" si="36"/>
        <v>0</v>
      </c>
      <c r="R89" s="15">
        <f t="shared" si="37"/>
        <v>0</v>
      </c>
      <c r="S89" s="21">
        <f t="shared" si="38"/>
        <v>0</v>
      </c>
      <c r="T89" s="22">
        <f t="shared" si="39"/>
        <v>1</v>
      </c>
      <c r="V89" s="1">
        <f t="shared" si="40"/>
        <v>0</v>
      </c>
      <c r="W89" s="1">
        <f t="shared" si="41"/>
        <v>0</v>
      </c>
      <c r="X89" s="2">
        <f t="shared" si="42"/>
        <v>0</v>
      </c>
      <c r="Y89" s="1">
        <f t="shared" si="43"/>
        <v>0</v>
      </c>
      <c r="Z89" s="1">
        <f t="shared" si="44"/>
        <v>0</v>
      </c>
      <c r="AB89" s="3">
        <f t="shared" si="45"/>
        <v>0</v>
      </c>
      <c r="AC89" s="1">
        <f t="shared" si="46"/>
        <v>0</v>
      </c>
      <c r="AD89" s="3">
        <f t="shared" si="47"/>
        <v>0</v>
      </c>
      <c r="AE89" s="1">
        <f t="shared" si="48"/>
        <v>0</v>
      </c>
      <c r="AF89" s="1">
        <f t="shared" si="49"/>
        <v>0</v>
      </c>
      <c r="AH89" s="4">
        <f t="shared" si="50"/>
        <v>0</v>
      </c>
    </row>
    <row r="90" spans="2:34" ht="18.75" customHeight="1">
      <c r="B90" s="14">
        <v>8</v>
      </c>
      <c r="C90" s="95"/>
      <c r="D90" s="15">
        <f t="shared" si="34"/>
      </c>
      <c r="E90" s="16"/>
      <c r="F90" s="15">
        <f t="shared" si="35"/>
      </c>
      <c r="G90" s="23"/>
      <c r="H90" s="24"/>
      <c r="I90" s="23"/>
      <c r="J90" s="24"/>
      <c r="K90" s="23"/>
      <c r="L90" s="24"/>
      <c r="M90" s="21"/>
      <c r="N90" s="24"/>
      <c r="O90" s="38"/>
      <c r="P90" s="24"/>
      <c r="Q90" s="15">
        <f t="shared" si="36"/>
        <v>0</v>
      </c>
      <c r="R90" s="15">
        <f t="shared" si="37"/>
        <v>0</v>
      </c>
      <c r="S90" s="21">
        <f t="shared" si="38"/>
        <v>0</v>
      </c>
      <c r="T90" s="22">
        <f t="shared" si="39"/>
        <v>1</v>
      </c>
      <c r="V90" s="1">
        <f t="shared" si="40"/>
        <v>0</v>
      </c>
      <c r="W90" s="1">
        <f t="shared" si="41"/>
        <v>0</v>
      </c>
      <c r="X90" s="2">
        <f t="shared" si="42"/>
        <v>0</v>
      </c>
      <c r="Y90" s="1">
        <f t="shared" si="43"/>
        <v>0</v>
      </c>
      <c r="Z90" s="1">
        <f t="shared" si="44"/>
        <v>0</v>
      </c>
      <c r="AB90" s="3">
        <f t="shared" si="45"/>
        <v>0</v>
      </c>
      <c r="AC90" s="1">
        <f t="shared" si="46"/>
        <v>0</v>
      </c>
      <c r="AD90" s="3">
        <f t="shared" si="47"/>
        <v>0</v>
      </c>
      <c r="AE90" s="1">
        <f t="shared" si="48"/>
        <v>0</v>
      </c>
      <c r="AF90" s="1">
        <f t="shared" si="49"/>
        <v>0</v>
      </c>
      <c r="AH90" s="4">
        <f t="shared" si="50"/>
        <v>0</v>
      </c>
    </row>
    <row r="91" spans="2:34" ht="18.75" customHeight="1">
      <c r="B91" s="14">
        <v>9</v>
      </c>
      <c r="C91" s="95"/>
      <c r="D91" s="15">
        <f t="shared" si="34"/>
      </c>
      <c r="E91" s="16"/>
      <c r="F91" s="15">
        <f t="shared" si="35"/>
      </c>
      <c r="G91" s="23"/>
      <c r="H91" s="24"/>
      <c r="I91" s="23"/>
      <c r="J91" s="24"/>
      <c r="K91" s="23"/>
      <c r="L91" s="24"/>
      <c r="M91" s="21"/>
      <c r="N91" s="24"/>
      <c r="O91" s="38"/>
      <c r="P91" s="24"/>
      <c r="Q91" s="15">
        <f t="shared" si="36"/>
        <v>0</v>
      </c>
      <c r="R91" s="15">
        <f t="shared" si="37"/>
        <v>0</v>
      </c>
      <c r="S91" s="21">
        <f t="shared" si="38"/>
        <v>0</v>
      </c>
      <c r="T91" s="22">
        <f t="shared" si="39"/>
        <v>1</v>
      </c>
      <c r="V91" s="1">
        <f t="shared" si="40"/>
        <v>0</v>
      </c>
      <c r="W91" s="1">
        <f t="shared" si="41"/>
        <v>0</v>
      </c>
      <c r="X91" s="2">
        <f t="shared" si="42"/>
        <v>0</v>
      </c>
      <c r="Y91" s="1">
        <f t="shared" si="43"/>
        <v>0</v>
      </c>
      <c r="Z91" s="1">
        <f t="shared" si="44"/>
        <v>0</v>
      </c>
      <c r="AB91" s="3">
        <f t="shared" si="45"/>
        <v>0</v>
      </c>
      <c r="AC91" s="1">
        <f t="shared" si="46"/>
        <v>0</v>
      </c>
      <c r="AD91" s="3">
        <f t="shared" si="47"/>
        <v>0</v>
      </c>
      <c r="AE91" s="1">
        <f t="shared" si="48"/>
        <v>0</v>
      </c>
      <c r="AF91" s="1">
        <f t="shared" si="49"/>
        <v>0</v>
      </c>
      <c r="AH91" s="4">
        <f t="shared" si="50"/>
        <v>0</v>
      </c>
    </row>
    <row r="92" spans="2:34" ht="18.75" customHeight="1">
      <c r="B92" s="14">
        <v>10</v>
      </c>
      <c r="C92" s="95"/>
      <c r="D92" s="15">
        <f t="shared" si="34"/>
      </c>
      <c r="E92" s="16"/>
      <c r="F92" s="15">
        <f t="shared" si="35"/>
      </c>
      <c r="G92" s="23"/>
      <c r="H92" s="24"/>
      <c r="I92" s="23"/>
      <c r="J92" s="24"/>
      <c r="K92" s="23"/>
      <c r="L92" s="24"/>
      <c r="M92" s="21"/>
      <c r="N92" s="24"/>
      <c r="O92" s="38"/>
      <c r="P92" s="24"/>
      <c r="Q92" s="15">
        <f t="shared" si="36"/>
        <v>0</v>
      </c>
      <c r="R92" s="15">
        <f t="shared" si="37"/>
        <v>0</v>
      </c>
      <c r="S92" s="21">
        <f t="shared" si="38"/>
        <v>0</v>
      </c>
      <c r="T92" s="22">
        <f t="shared" si="39"/>
        <v>1</v>
      </c>
      <c r="V92" s="1">
        <f t="shared" si="40"/>
        <v>0</v>
      </c>
      <c r="W92" s="1">
        <f t="shared" si="41"/>
        <v>0</v>
      </c>
      <c r="X92" s="2">
        <f t="shared" si="42"/>
        <v>0</v>
      </c>
      <c r="Y92" s="1">
        <f t="shared" si="43"/>
        <v>0</v>
      </c>
      <c r="Z92" s="1">
        <f t="shared" si="44"/>
        <v>0</v>
      </c>
      <c r="AB92" s="3">
        <f t="shared" si="45"/>
        <v>0</v>
      </c>
      <c r="AC92" s="1">
        <f t="shared" si="46"/>
        <v>0</v>
      </c>
      <c r="AD92" s="3">
        <f t="shared" si="47"/>
        <v>0</v>
      </c>
      <c r="AE92" s="1">
        <f t="shared" si="48"/>
        <v>0</v>
      </c>
      <c r="AF92" s="1">
        <f t="shared" si="49"/>
        <v>0</v>
      </c>
      <c r="AH92" s="4">
        <f t="shared" si="50"/>
        <v>0</v>
      </c>
    </row>
    <row r="93" spans="2:34" ht="18.75" customHeight="1">
      <c r="B93" s="14">
        <v>11</v>
      </c>
      <c r="C93" s="95"/>
      <c r="D93" s="15">
        <f t="shared" si="34"/>
      </c>
      <c r="E93" s="16"/>
      <c r="F93" s="15">
        <f t="shared" si="35"/>
      </c>
      <c r="G93" s="23"/>
      <c r="H93" s="24"/>
      <c r="I93" s="23"/>
      <c r="J93" s="24"/>
      <c r="K93" s="23"/>
      <c r="L93" s="24"/>
      <c r="M93" s="21"/>
      <c r="N93" s="24"/>
      <c r="O93" s="38"/>
      <c r="P93" s="24"/>
      <c r="Q93" s="15">
        <f t="shared" si="36"/>
        <v>0</v>
      </c>
      <c r="R93" s="15">
        <f t="shared" si="37"/>
        <v>0</v>
      </c>
      <c r="S93" s="21">
        <f t="shared" si="38"/>
        <v>0</v>
      </c>
      <c r="T93" s="22">
        <f t="shared" si="39"/>
        <v>1</v>
      </c>
      <c r="V93" s="1">
        <f t="shared" si="40"/>
        <v>0</v>
      </c>
      <c r="W93" s="1">
        <f t="shared" si="41"/>
        <v>0</v>
      </c>
      <c r="X93" s="2">
        <f t="shared" si="42"/>
        <v>0</v>
      </c>
      <c r="Y93" s="1">
        <f t="shared" si="43"/>
        <v>0</v>
      </c>
      <c r="Z93" s="1">
        <f t="shared" si="44"/>
        <v>0</v>
      </c>
      <c r="AB93" s="3">
        <f t="shared" si="45"/>
        <v>0</v>
      </c>
      <c r="AC93" s="1">
        <f t="shared" si="46"/>
        <v>0</v>
      </c>
      <c r="AD93" s="3">
        <f t="shared" si="47"/>
        <v>0</v>
      </c>
      <c r="AE93" s="1">
        <f t="shared" si="48"/>
        <v>0</v>
      </c>
      <c r="AF93" s="1">
        <f t="shared" si="49"/>
        <v>0</v>
      </c>
      <c r="AH93" s="4">
        <f t="shared" si="50"/>
        <v>0</v>
      </c>
    </row>
    <row r="94" spans="2:34" ht="18.75" customHeight="1">
      <c r="B94" s="14">
        <v>12</v>
      </c>
      <c r="C94" s="95"/>
      <c r="D94" s="15">
        <f t="shared" si="34"/>
      </c>
      <c r="E94" s="16"/>
      <c r="F94" s="15">
        <f t="shared" si="35"/>
      </c>
      <c r="G94" s="23"/>
      <c r="H94" s="24"/>
      <c r="I94" s="23"/>
      <c r="J94" s="24"/>
      <c r="K94" s="23"/>
      <c r="L94" s="24"/>
      <c r="M94" s="21"/>
      <c r="N94" s="24"/>
      <c r="O94" s="38"/>
      <c r="P94" s="24"/>
      <c r="Q94" s="15">
        <f t="shared" si="36"/>
        <v>0</v>
      </c>
      <c r="R94" s="15">
        <f t="shared" si="37"/>
        <v>0</v>
      </c>
      <c r="S94" s="21">
        <f t="shared" si="38"/>
        <v>0</v>
      </c>
      <c r="T94" s="22">
        <f t="shared" si="39"/>
        <v>1</v>
      </c>
      <c r="V94" s="1">
        <f t="shared" si="40"/>
        <v>0</v>
      </c>
      <c r="W94" s="1">
        <f t="shared" si="41"/>
        <v>0</v>
      </c>
      <c r="X94" s="2">
        <f t="shared" si="42"/>
        <v>0</v>
      </c>
      <c r="Y94" s="1">
        <f t="shared" si="43"/>
        <v>0</v>
      </c>
      <c r="Z94" s="1">
        <f t="shared" si="44"/>
        <v>0</v>
      </c>
      <c r="AB94" s="3">
        <f t="shared" si="45"/>
        <v>0</v>
      </c>
      <c r="AC94" s="1">
        <f t="shared" si="46"/>
        <v>0</v>
      </c>
      <c r="AD94" s="3">
        <f t="shared" si="47"/>
        <v>0</v>
      </c>
      <c r="AE94" s="1">
        <f t="shared" si="48"/>
        <v>0</v>
      </c>
      <c r="AF94" s="1">
        <f t="shared" si="49"/>
        <v>0</v>
      </c>
      <c r="AH94" s="4">
        <f t="shared" si="50"/>
        <v>0</v>
      </c>
    </row>
    <row r="95" spans="2:34" ht="18.75" customHeight="1">
      <c r="B95" s="14">
        <v>13</v>
      </c>
      <c r="C95" s="95"/>
      <c r="D95" s="15">
        <f t="shared" si="34"/>
      </c>
      <c r="E95" s="16"/>
      <c r="F95" s="15">
        <f t="shared" si="35"/>
      </c>
      <c r="G95" s="23"/>
      <c r="H95" s="24"/>
      <c r="I95" s="23"/>
      <c r="J95" s="24"/>
      <c r="K95" s="23"/>
      <c r="L95" s="24"/>
      <c r="M95" s="21"/>
      <c r="N95" s="24"/>
      <c r="O95" s="38"/>
      <c r="P95" s="24"/>
      <c r="Q95" s="15">
        <f t="shared" si="36"/>
        <v>0</v>
      </c>
      <c r="R95" s="15">
        <f t="shared" si="37"/>
        <v>0</v>
      </c>
      <c r="S95" s="21">
        <f t="shared" si="38"/>
        <v>0</v>
      </c>
      <c r="T95" s="22">
        <f t="shared" si="39"/>
        <v>1</v>
      </c>
      <c r="V95" s="1">
        <f t="shared" si="40"/>
        <v>0</v>
      </c>
      <c r="W95" s="1">
        <f t="shared" si="41"/>
        <v>0</v>
      </c>
      <c r="X95" s="2">
        <f t="shared" si="42"/>
        <v>0</v>
      </c>
      <c r="Y95" s="1">
        <f t="shared" si="43"/>
        <v>0</v>
      </c>
      <c r="Z95" s="1">
        <f t="shared" si="44"/>
        <v>0</v>
      </c>
      <c r="AB95" s="3">
        <f t="shared" si="45"/>
        <v>0</v>
      </c>
      <c r="AC95" s="1">
        <f t="shared" si="46"/>
        <v>0</v>
      </c>
      <c r="AD95" s="3">
        <f t="shared" si="47"/>
        <v>0</v>
      </c>
      <c r="AE95" s="1">
        <f t="shared" si="48"/>
        <v>0</v>
      </c>
      <c r="AF95" s="1">
        <f t="shared" si="49"/>
        <v>0</v>
      </c>
      <c r="AH95" s="4">
        <f t="shared" si="50"/>
        <v>0</v>
      </c>
    </row>
    <row r="96" spans="2:34" ht="18.75" customHeight="1">
      <c r="B96" s="14">
        <v>14</v>
      </c>
      <c r="C96" s="95"/>
      <c r="D96" s="15">
        <f t="shared" si="34"/>
      </c>
      <c r="E96" s="16"/>
      <c r="F96" s="15">
        <f t="shared" si="35"/>
      </c>
      <c r="G96" s="23"/>
      <c r="H96" s="24"/>
      <c r="I96" s="23"/>
      <c r="J96" s="24"/>
      <c r="K96" s="23"/>
      <c r="L96" s="24"/>
      <c r="M96" s="21"/>
      <c r="N96" s="24"/>
      <c r="O96" s="38"/>
      <c r="P96" s="24"/>
      <c r="Q96" s="15">
        <f t="shared" si="36"/>
        <v>0</v>
      </c>
      <c r="R96" s="15">
        <f t="shared" si="37"/>
        <v>0</v>
      </c>
      <c r="S96" s="21">
        <f t="shared" si="38"/>
        <v>0</v>
      </c>
      <c r="T96" s="22">
        <f t="shared" si="39"/>
        <v>1</v>
      </c>
      <c r="V96" s="1">
        <f t="shared" si="40"/>
        <v>0</v>
      </c>
      <c r="W96" s="1">
        <f t="shared" si="41"/>
        <v>0</v>
      </c>
      <c r="X96" s="2">
        <f t="shared" si="42"/>
        <v>0</v>
      </c>
      <c r="Y96" s="1">
        <f t="shared" si="43"/>
        <v>0</v>
      </c>
      <c r="Z96" s="1">
        <f t="shared" si="44"/>
        <v>0</v>
      </c>
      <c r="AB96" s="3">
        <f t="shared" si="45"/>
        <v>0</v>
      </c>
      <c r="AC96" s="1">
        <f t="shared" si="46"/>
        <v>0</v>
      </c>
      <c r="AD96" s="3">
        <f t="shared" si="47"/>
        <v>0</v>
      </c>
      <c r="AE96" s="1">
        <f t="shared" si="48"/>
        <v>0</v>
      </c>
      <c r="AF96" s="1">
        <f t="shared" si="49"/>
        <v>0</v>
      </c>
      <c r="AH96" s="4">
        <f t="shared" si="50"/>
        <v>0</v>
      </c>
    </row>
    <row r="97" spans="2:34" ht="18.75" customHeight="1">
      <c r="B97" s="14">
        <v>15</v>
      </c>
      <c r="C97" s="95"/>
      <c r="D97" s="15">
        <f t="shared" si="34"/>
      </c>
      <c r="E97" s="16"/>
      <c r="F97" s="15">
        <f t="shared" si="35"/>
      </c>
      <c r="G97" s="25"/>
      <c r="H97" s="24"/>
      <c r="I97" s="23"/>
      <c r="J97" s="24"/>
      <c r="K97" s="23"/>
      <c r="L97" s="24"/>
      <c r="M97" s="21"/>
      <c r="N97" s="24"/>
      <c r="O97" s="38"/>
      <c r="P97" s="24"/>
      <c r="Q97" s="15">
        <f t="shared" si="36"/>
        <v>0</v>
      </c>
      <c r="R97" s="15">
        <f t="shared" si="37"/>
        <v>0</v>
      </c>
      <c r="S97" s="21">
        <f t="shared" si="38"/>
        <v>0</v>
      </c>
      <c r="T97" s="22">
        <f t="shared" si="39"/>
        <v>1</v>
      </c>
      <c r="V97" s="1">
        <f t="shared" si="40"/>
        <v>0</v>
      </c>
      <c r="W97" s="1">
        <f t="shared" si="41"/>
        <v>0</v>
      </c>
      <c r="X97" s="2">
        <f t="shared" si="42"/>
        <v>0</v>
      </c>
      <c r="Y97" s="1">
        <f t="shared" si="43"/>
        <v>0</v>
      </c>
      <c r="Z97" s="1">
        <f t="shared" si="44"/>
        <v>0</v>
      </c>
      <c r="AB97" s="3">
        <f t="shared" si="45"/>
        <v>0</v>
      </c>
      <c r="AC97" s="1">
        <f t="shared" si="46"/>
        <v>0</v>
      </c>
      <c r="AD97" s="3">
        <f t="shared" si="47"/>
        <v>0</v>
      </c>
      <c r="AE97" s="1">
        <f t="shared" si="48"/>
        <v>0</v>
      </c>
      <c r="AF97" s="1">
        <f t="shared" si="49"/>
        <v>0</v>
      </c>
      <c r="AH97" s="4">
        <f t="shared" si="50"/>
        <v>0</v>
      </c>
    </row>
    <row r="98" spans="2:34" ht="18.75" customHeight="1">
      <c r="B98" s="14">
        <v>16</v>
      </c>
      <c r="C98" s="95"/>
      <c r="D98" s="15">
        <f t="shared" si="34"/>
      </c>
      <c r="E98" s="16"/>
      <c r="F98" s="15">
        <f t="shared" si="35"/>
      </c>
      <c r="G98" s="23"/>
      <c r="H98" s="24"/>
      <c r="I98" s="23"/>
      <c r="J98" s="24"/>
      <c r="K98" s="23"/>
      <c r="L98" s="24"/>
      <c r="M98" s="21"/>
      <c r="N98" s="24"/>
      <c r="O98" s="38"/>
      <c r="P98" s="24"/>
      <c r="Q98" s="15">
        <f t="shared" si="36"/>
        <v>0</v>
      </c>
      <c r="R98" s="15">
        <f t="shared" si="37"/>
        <v>0</v>
      </c>
      <c r="S98" s="21">
        <f t="shared" si="38"/>
        <v>0</v>
      </c>
      <c r="T98" s="22">
        <f t="shared" si="39"/>
        <v>1</v>
      </c>
      <c r="V98" s="1">
        <f t="shared" si="40"/>
        <v>0</v>
      </c>
      <c r="W98" s="1">
        <f t="shared" si="41"/>
        <v>0</v>
      </c>
      <c r="X98" s="2">
        <f t="shared" si="42"/>
        <v>0</v>
      </c>
      <c r="Y98" s="1">
        <f t="shared" si="43"/>
        <v>0</v>
      </c>
      <c r="Z98" s="1">
        <f t="shared" si="44"/>
        <v>0</v>
      </c>
      <c r="AB98" s="3">
        <f t="shared" si="45"/>
        <v>0</v>
      </c>
      <c r="AC98" s="1">
        <f t="shared" si="46"/>
        <v>0</v>
      </c>
      <c r="AD98" s="3">
        <f t="shared" si="47"/>
        <v>0</v>
      </c>
      <c r="AE98" s="1">
        <f t="shared" si="48"/>
        <v>0</v>
      </c>
      <c r="AF98" s="1">
        <f t="shared" si="49"/>
        <v>0</v>
      </c>
      <c r="AH98" s="4">
        <f t="shared" si="50"/>
        <v>0</v>
      </c>
    </row>
    <row r="99" spans="2:34" ht="18.75" customHeight="1">
      <c r="B99" s="14">
        <v>17</v>
      </c>
      <c r="C99" s="95"/>
      <c r="D99" s="15">
        <f t="shared" si="34"/>
      </c>
      <c r="E99" s="16"/>
      <c r="F99" s="15">
        <f t="shared" si="35"/>
      </c>
      <c r="G99" s="23"/>
      <c r="H99" s="24"/>
      <c r="I99" s="23"/>
      <c r="J99" s="24"/>
      <c r="K99" s="23"/>
      <c r="L99" s="24"/>
      <c r="M99" s="21"/>
      <c r="N99" s="24"/>
      <c r="O99" s="38"/>
      <c r="P99" s="24"/>
      <c r="Q99" s="15">
        <f t="shared" si="36"/>
        <v>0</v>
      </c>
      <c r="R99" s="15">
        <f t="shared" si="37"/>
        <v>0</v>
      </c>
      <c r="S99" s="21">
        <f t="shared" si="38"/>
        <v>0</v>
      </c>
      <c r="T99" s="22">
        <f t="shared" si="39"/>
        <v>1</v>
      </c>
      <c r="V99" s="1">
        <f t="shared" si="40"/>
        <v>0</v>
      </c>
      <c r="W99" s="1">
        <f t="shared" si="41"/>
        <v>0</v>
      </c>
      <c r="X99" s="2">
        <f t="shared" si="42"/>
        <v>0</v>
      </c>
      <c r="Y99" s="1">
        <f t="shared" si="43"/>
        <v>0</v>
      </c>
      <c r="Z99" s="1">
        <f t="shared" si="44"/>
        <v>0</v>
      </c>
      <c r="AB99" s="3">
        <f t="shared" si="45"/>
        <v>0</v>
      </c>
      <c r="AC99" s="1">
        <f t="shared" si="46"/>
        <v>0</v>
      </c>
      <c r="AD99" s="3">
        <f t="shared" si="47"/>
        <v>0</v>
      </c>
      <c r="AE99" s="1">
        <f t="shared" si="48"/>
        <v>0</v>
      </c>
      <c r="AF99" s="1">
        <f t="shared" si="49"/>
        <v>0</v>
      </c>
      <c r="AH99" s="4">
        <f t="shared" si="50"/>
        <v>0</v>
      </c>
    </row>
    <row r="100" spans="2:34" ht="18.75" customHeight="1">
      <c r="B100" s="14">
        <v>18</v>
      </c>
      <c r="C100" s="95"/>
      <c r="D100" s="15">
        <f t="shared" si="34"/>
      </c>
      <c r="E100" s="16"/>
      <c r="F100" s="15">
        <f t="shared" si="35"/>
      </c>
      <c r="G100" s="23"/>
      <c r="H100" s="29"/>
      <c r="I100" s="23"/>
      <c r="J100" s="24"/>
      <c r="K100" s="23"/>
      <c r="L100" s="24"/>
      <c r="M100" s="21"/>
      <c r="N100" s="24"/>
      <c r="O100" s="38"/>
      <c r="P100" s="24"/>
      <c r="Q100" s="15">
        <f t="shared" si="36"/>
        <v>0</v>
      </c>
      <c r="R100" s="15">
        <f t="shared" si="37"/>
        <v>0</v>
      </c>
      <c r="S100" s="21">
        <f t="shared" si="38"/>
        <v>0</v>
      </c>
      <c r="T100" s="22">
        <f t="shared" si="39"/>
        <v>1</v>
      </c>
      <c r="V100" s="1">
        <f t="shared" si="40"/>
        <v>0</v>
      </c>
      <c r="W100" s="1">
        <f t="shared" si="41"/>
        <v>0</v>
      </c>
      <c r="X100" s="2">
        <f t="shared" si="42"/>
        <v>0</v>
      </c>
      <c r="Y100" s="1">
        <f t="shared" si="43"/>
        <v>0</v>
      </c>
      <c r="Z100" s="1">
        <f t="shared" si="44"/>
        <v>0</v>
      </c>
      <c r="AB100" s="3">
        <f t="shared" si="45"/>
        <v>0</v>
      </c>
      <c r="AC100" s="1">
        <f t="shared" si="46"/>
        <v>0</v>
      </c>
      <c r="AD100" s="3">
        <f t="shared" si="47"/>
        <v>0</v>
      </c>
      <c r="AE100" s="1">
        <f t="shared" si="48"/>
        <v>0</v>
      </c>
      <c r="AF100" s="1">
        <f t="shared" si="49"/>
        <v>0</v>
      </c>
      <c r="AH100" s="4">
        <f t="shared" si="50"/>
        <v>0</v>
      </c>
    </row>
    <row r="101" spans="2:34" ht="18.75" customHeight="1">
      <c r="B101" s="14">
        <v>19</v>
      </c>
      <c r="C101" s="96"/>
      <c r="D101" s="26">
        <f t="shared" si="34"/>
      </c>
      <c r="E101" s="27"/>
      <c r="F101" s="26">
        <f t="shared" si="35"/>
      </c>
      <c r="G101" s="28"/>
      <c r="H101" s="24"/>
      <c r="I101" s="28"/>
      <c r="J101" s="24"/>
      <c r="K101" s="23"/>
      <c r="L101" s="24"/>
      <c r="M101" s="30"/>
      <c r="N101" s="24"/>
      <c r="O101" s="39"/>
      <c r="P101" s="24"/>
      <c r="Q101" s="15">
        <f t="shared" si="36"/>
        <v>0</v>
      </c>
      <c r="R101" s="26">
        <f t="shared" si="37"/>
        <v>0</v>
      </c>
      <c r="S101" s="30">
        <f t="shared" si="38"/>
        <v>0</v>
      </c>
      <c r="T101" s="31">
        <f t="shared" si="39"/>
        <v>1</v>
      </c>
      <c r="V101" s="1">
        <f t="shared" si="40"/>
        <v>0</v>
      </c>
      <c r="W101" s="1">
        <f t="shared" si="41"/>
        <v>0</v>
      </c>
      <c r="X101" s="2">
        <f t="shared" si="42"/>
        <v>0</v>
      </c>
      <c r="Y101" s="1">
        <f t="shared" si="43"/>
        <v>0</v>
      </c>
      <c r="Z101" s="1">
        <f t="shared" si="44"/>
        <v>0</v>
      </c>
      <c r="AB101" s="3">
        <f t="shared" si="45"/>
        <v>0</v>
      </c>
      <c r="AC101" s="1">
        <f t="shared" si="46"/>
        <v>0</v>
      </c>
      <c r="AD101" s="3">
        <f t="shared" si="47"/>
        <v>0</v>
      </c>
      <c r="AE101" s="1">
        <f t="shared" si="48"/>
        <v>0</v>
      </c>
      <c r="AF101" s="1">
        <f t="shared" si="49"/>
        <v>0</v>
      </c>
      <c r="AH101" s="4">
        <f t="shared" si="50"/>
        <v>0</v>
      </c>
    </row>
    <row r="102" spans="2:34" ht="18.75" customHeight="1">
      <c r="B102" s="14">
        <v>20</v>
      </c>
      <c r="C102" s="95"/>
      <c r="D102" s="15">
        <f t="shared" si="34"/>
      </c>
      <c r="E102" s="16"/>
      <c r="F102" s="15">
        <f t="shared" si="35"/>
      </c>
      <c r="G102" s="23"/>
      <c r="H102" s="24"/>
      <c r="I102" s="23"/>
      <c r="J102" s="24"/>
      <c r="K102" s="23"/>
      <c r="L102" s="24"/>
      <c r="M102" s="21"/>
      <c r="N102" s="24"/>
      <c r="O102" s="38"/>
      <c r="P102" s="24"/>
      <c r="Q102" s="15">
        <f t="shared" si="36"/>
        <v>0</v>
      </c>
      <c r="R102" s="15">
        <f t="shared" si="37"/>
        <v>0</v>
      </c>
      <c r="S102" s="21">
        <f t="shared" si="38"/>
        <v>0</v>
      </c>
      <c r="T102" s="22">
        <f t="shared" si="39"/>
        <v>1</v>
      </c>
      <c r="V102" s="1">
        <f t="shared" si="40"/>
        <v>0</v>
      </c>
      <c r="W102" s="1">
        <f t="shared" si="41"/>
        <v>0</v>
      </c>
      <c r="X102" s="2">
        <f t="shared" si="42"/>
        <v>0</v>
      </c>
      <c r="Y102" s="1">
        <f t="shared" si="43"/>
        <v>0</v>
      </c>
      <c r="Z102" s="1">
        <f t="shared" si="44"/>
        <v>0</v>
      </c>
      <c r="AB102" s="3">
        <f t="shared" si="45"/>
        <v>0</v>
      </c>
      <c r="AC102" s="1">
        <f t="shared" si="46"/>
        <v>0</v>
      </c>
      <c r="AD102" s="3">
        <f t="shared" si="47"/>
        <v>0</v>
      </c>
      <c r="AE102" s="1">
        <f t="shared" si="48"/>
        <v>0</v>
      </c>
      <c r="AF102" s="1">
        <f t="shared" si="49"/>
        <v>0</v>
      </c>
      <c r="AH102" s="4">
        <f t="shared" si="50"/>
        <v>0</v>
      </c>
    </row>
    <row r="103" spans="2:34" ht="18.75" customHeight="1">
      <c r="B103" s="14">
        <v>21</v>
      </c>
      <c r="C103" s="97"/>
      <c r="D103" s="15">
        <f t="shared" si="34"/>
      </c>
      <c r="E103" s="16"/>
      <c r="F103" s="15">
        <f t="shared" si="35"/>
      </c>
      <c r="G103" s="34"/>
      <c r="H103" s="35"/>
      <c r="I103" s="34"/>
      <c r="J103" s="24"/>
      <c r="K103" s="23"/>
      <c r="L103" s="24"/>
      <c r="M103" s="36"/>
      <c r="N103" s="24"/>
      <c r="O103" s="40"/>
      <c r="P103" s="24"/>
      <c r="Q103" s="15">
        <f t="shared" si="36"/>
        <v>0</v>
      </c>
      <c r="R103" s="15">
        <f t="shared" si="37"/>
        <v>0</v>
      </c>
      <c r="S103" s="21">
        <f t="shared" si="38"/>
        <v>0</v>
      </c>
      <c r="T103" s="22">
        <f t="shared" si="39"/>
        <v>1</v>
      </c>
      <c r="V103" s="1">
        <f t="shared" si="40"/>
        <v>0</v>
      </c>
      <c r="W103" s="1">
        <f t="shared" si="41"/>
        <v>0</v>
      </c>
      <c r="X103" s="2">
        <f t="shared" si="42"/>
        <v>0</v>
      </c>
      <c r="Y103" s="1">
        <f t="shared" si="43"/>
        <v>0</v>
      </c>
      <c r="Z103" s="1">
        <f t="shared" si="44"/>
        <v>0</v>
      </c>
      <c r="AB103" s="3">
        <f t="shared" si="45"/>
        <v>0</v>
      </c>
      <c r="AC103" s="1">
        <f t="shared" si="46"/>
        <v>0</v>
      </c>
      <c r="AD103" s="3">
        <f t="shared" si="47"/>
        <v>0</v>
      </c>
      <c r="AE103" s="1">
        <f t="shared" si="48"/>
        <v>0</v>
      </c>
      <c r="AF103" s="1">
        <f t="shared" si="49"/>
        <v>0</v>
      </c>
      <c r="AH103" s="4">
        <f t="shared" si="50"/>
        <v>0</v>
      </c>
    </row>
    <row r="104" spans="2:34" ht="18.75" customHeight="1">
      <c r="B104" s="14">
        <v>22</v>
      </c>
      <c r="C104" s="95"/>
      <c r="D104" s="15">
        <f t="shared" si="34"/>
      </c>
      <c r="E104" s="16"/>
      <c r="F104" s="15">
        <f t="shared" si="35"/>
      </c>
      <c r="G104" s="23"/>
      <c r="H104" s="24"/>
      <c r="I104" s="23"/>
      <c r="J104" s="24"/>
      <c r="K104" s="28"/>
      <c r="L104" s="24"/>
      <c r="M104" s="21"/>
      <c r="N104" s="24"/>
      <c r="O104" s="38"/>
      <c r="P104" s="24"/>
      <c r="Q104" s="15">
        <f t="shared" si="36"/>
        <v>0</v>
      </c>
      <c r="R104" s="15">
        <f t="shared" si="37"/>
        <v>0</v>
      </c>
      <c r="S104" s="21">
        <f t="shared" si="38"/>
        <v>0</v>
      </c>
      <c r="T104" s="22">
        <f t="shared" si="39"/>
        <v>1</v>
      </c>
      <c r="V104" s="1">
        <f t="shared" si="40"/>
        <v>0</v>
      </c>
      <c r="W104" s="1">
        <f t="shared" si="41"/>
        <v>0</v>
      </c>
      <c r="X104" s="2">
        <f t="shared" si="42"/>
        <v>0</v>
      </c>
      <c r="Y104" s="1">
        <f t="shared" si="43"/>
        <v>0</v>
      </c>
      <c r="Z104" s="1">
        <f t="shared" si="44"/>
        <v>0</v>
      </c>
      <c r="AB104" s="3">
        <f t="shared" si="45"/>
        <v>0</v>
      </c>
      <c r="AC104" s="1">
        <f t="shared" si="46"/>
        <v>0</v>
      </c>
      <c r="AD104" s="3">
        <f t="shared" si="47"/>
        <v>0</v>
      </c>
      <c r="AE104" s="1">
        <f t="shared" si="48"/>
        <v>0</v>
      </c>
      <c r="AF104" s="1">
        <f t="shared" si="49"/>
        <v>0</v>
      </c>
      <c r="AH104" s="4">
        <f t="shared" si="50"/>
        <v>0</v>
      </c>
    </row>
    <row r="105" spans="2:34" ht="18.75" customHeight="1">
      <c r="B105" s="14">
        <v>23</v>
      </c>
      <c r="C105" s="95"/>
      <c r="D105" s="15">
        <f t="shared" si="34"/>
      </c>
      <c r="E105" s="16"/>
      <c r="F105" s="15">
        <f t="shared" si="35"/>
      </c>
      <c r="G105" s="23"/>
      <c r="H105" s="24"/>
      <c r="I105" s="23"/>
      <c r="J105" s="24"/>
      <c r="K105" s="23"/>
      <c r="L105" s="24"/>
      <c r="M105" s="21"/>
      <c r="N105" s="24"/>
      <c r="O105" s="38"/>
      <c r="P105" s="24"/>
      <c r="Q105" s="15">
        <f t="shared" si="36"/>
        <v>0</v>
      </c>
      <c r="R105" s="15">
        <f t="shared" si="37"/>
        <v>0</v>
      </c>
      <c r="S105" s="21">
        <f t="shared" si="38"/>
        <v>0</v>
      </c>
      <c r="T105" s="22">
        <f t="shared" si="39"/>
        <v>1</v>
      </c>
      <c r="V105" s="1">
        <f t="shared" si="40"/>
        <v>0</v>
      </c>
      <c r="W105" s="1">
        <f t="shared" si="41"/>
        <v>0</v>
      </c>
      <c r="X105" s="2">
        <f t="shared" si="42"/>
        <v>0</v>
      </c>
      <c r="Y105" s="1">
        <f t="shared" si="43"/>
        <v>0</v>
      </c>
      <c r="Z105" s="1">
        <f t="shared" si="44"/>
        <v>0</v>
      </c>
      <c r="AB105" s="3">
        <f t="shared" si="45"/>
        <v>0</v>
      </c>
      <c r="AC105" s="1">
        <f t="shared" si="46"/>
        <v>0</v>
      </c>
      <c r="AD105" s="3">
        <f t="shared" si="47"/>
        <v>0</v>
      </c>
      <c r="AE105" s="1">
        <f t="shared" si="48"/>
        <v>0</v>
      </c>
      <c r="AF105" s="1">
        <f t="shared" si="49"/>
        <v>0</v>
      </c>
      <c r="AH105" s="4">
        <f t="shared" si="50"/>
        <v>0</v>
      </c>
    </row>
    <row r="106" spans="2:34" ht="18.75" customHeight="1">
      <c r="B106" s="14">
        <v>24</v>
      </c>
      <c r="C106" s="95"/>
      <c r="D106" s="15">
        <f t="shared" si="34"/>
      </c>
      <c r="E106" s="16"/>
      <c r="F106" s="15">
        <f t="shared" si="35"/>
      </c>
      <c r="G106" s="23"/>
      <c r="H106" s="24"/>
      <c r="I106" s="23"/>
      <c r="J106" s="24"/>
      <c r="K106" s="23"/>
      <c r="L106" s="24"/>
      <c r="M106" s="21"/>
      <c r="N106" s="24"/>
      <c r="O106" s="38"/>
      <c r="P106" s="24"/>
      <c r="Q106" s="15">
        <f t="shared" si="36"/>
        <v>0</v>
      </c>
      <c r="R106" s="15">
        <f t="shared" si="37"/>
        <v>0</v>
      </c>
      <c r="S106" s="21">
        <f t="shared" si="38"/>
        <v>0</v>
      </c>
      <c r="T106" s="22">
        <f t="shared" si="39"/>
        <v>1</v>
      </c>
      <c r="V106" s="1">
        <f t="shared" si="40"/>
        <v>0</v>
      </c>
      <c r="W106" s="1">
        <f t="shared" si="41"/>
        <v>0</v>
      </c>
      <c r="X106" s="2">
        <f t="shared" si="42"/>
        <v>0</v>
      </c>
      <c r="Y106" s="1">
        <f t="shared" si="43"/>
        <v>0</v>
      </c>
      <c r="Z106" s="1">
        <f t="shared" si="44"/>
        <v>0</v>
      </c>
      <c r="AB106" s="3">
        <f t="shared" si="45"/>
        <v>0</v>
      </c>
      <c r="AC106" s="1">
        <f t="shared" si="46"/>
        <v>0</v>
      </c>
      <c r="AD106" s="3">
        <f t="shared" si="47"/>
        <v>0</v>
      </c>
      <c r="AE106" s="1">
        <f t="shared" si="48"/>
        <v>0</v>
      </c>
      <c r="AF106" s="1">
        <f t="shared" si="49"/>
        <v>0</v>
      </c>
      <c r="AH106" s="4">
        <f t="shared" si="50"/>
        <v>0</v>
      </c>
    </row>
    <row r="107" spans="2:34" ht="18.75" customHeight="1">
      <c r="B107" s="14">
        <v>25</v>
      </c>
      <c r="C107" s="95"/>
      <c r="D107" s="15">
        <f t="shared" si="34"/>
      </c>
      <c r="E107" s="16"/>
      <c r="F107" s="15">
        <f t="shared" si="35"/>
      </c>
      <c r="G107" s="23"/>
      <c r="H107" s="24"/>
      <c r="I107" s="23"/>
      <c r="J107" s="24"/>
      <c r="K107" s="23"/>
      <c r="L107" s="24"/>
      <c r="M107" s="21"/>
      <c r="N107" s="24"/>
      <c r="O107" s="38"/>
      <c r="P107" s="24"/>
      <c r="Q107" s="15">
        <f t="shared" si="36"/>
        <v>0</v>
      </c>
      <c r="R107" s="15">
        <f t="shared" si="37"/>
        <v>0</v>
      </c>
      <c r="S107" s="21">
        <f t="shared" si="38"/>
        <v>0</v>
      </c>
      <c r="T107" s="22">
        <f t="shared" si="39"/>
        <v>1</v>
      </c>
      <c r="V107" s="1">
        <f t="shared" si="40"/>
        <v>0</v>
      </c>
      <c r="W107" s="1">
        <f t="shared" si="41"/>
        <v>0</v>
      </c>
      <c r="X107" s="2">
        <f t="shared" si="42"/>
        <v>0</v>
      </c>
      <c r="Y107" s="1">
        <f t="shared" si="43"/>
        <v>0</v>
      </c>
      <c r="Z107" s="1">
        <f t="shared" si="44"/>
        <v>0</v>
      </c>
      <c r="AB107" s="3">
        <f t="shared" si="45"/>
        <v>0</v>
      </c>
      <c r="AC107" s="1">
        <f t="shared" si="46"/>
        <v>0</v>
      </c>
      <c r="AD107" s="3">
        <f t="shared" si="47"/>
        <v>0</v>
      </c>
      <c r="AE107" s="1">
        <f t="shared" si="48"/>
        <v>0</v>
      </c>
      <c r="AF107" s="1">
        <f t="shared" si="49"/>
        <v>0</v>
      </c>
      <c r="AH107" s="4">
        <f t="shared" si="50"/>
        <v>0</v>
      </c>
    </row>
    <row r="108" spans="2:34" ht="18.75" customHeight="1">
      <c r="B108" s="14">
        <v>26</v>
      </c>
      <c r="C108" s="95"/>
      <c r="D108" s="15">
        <f t="shared" si="34"/>
      </c>
      <c r="E108" s="16"/>
      <c r="F108" s="15">
        <f t="shared" si="35"/>
      </c>
      <c r="G108" s="23"/>
      <c r="H108" s="24"/>
      <c r="I108" s="23"/>
      <c r="J108" s="24"/>
      <c r="K108" s="23"/>
      <c r="L108" s="24"/>
      <c r="M108" s="21"/>
      <c r="N108" s="24"/>
      <c r="O108" s="38"/>
      <c r="P108" s="24"/>
      <c r="Q108" s="15">
        <f t="shared" si="36"/>
        <v>0</v>
      </c>
      <c r="R108" s="15">
        <f t="shared" si="37"/>
        <v>0</v>
      </c>
      <c r="S108" s="21">
        <f t="shared" si="38"/>
        <v>0</v>
      </c>
      <c r="T108" s="22">
        <f t="shared" si="39"/>
        <v>1</v>
      </c>
      <c r="V108" s="1">
        <f t="shared" si="40"/>
        <v>0</v>
      </c>
      <c r="W108" s="1">
        <f t="shared" si="41"/>
        <v>0</v>
      </c>
      <c r="X108" s="2">
        <f t="shared" si="42"/>
        <v>0</v>
      </c>
      <c r="Y108" s="1">
        <f t="shared" si="43"/>
        <v>0</v>
      </c>
      <c r="Z108" s="1">
        <f t="shared" si="44"/>
        <v>0</v>
      </c>
      <c r="AB108" s="3">
        <f t="shared" si="45"/>
        <v>0</v>
      </c>
      <c r="AC108" s="1">
        <f t="shared" si="46"/>
        <v>0</v>
      </c>
      <c r="AD108" s="3">
        <f t="shared" si="47"/>
        <v>0</v>
      </c>
      <c r="AE108" s="1">
        <f t="shared" si="48"/>
        <v>0</v>
      </c>
      <c r="AF108" s="1">
        <f t="shared" si="49"/>
        <v>0</v>
      </c>
      <c r="AH108" s="4">
        <f t="shared" si="50"/>
        <v>0</v>
      </c>
    </row>
    <row r="109" spans="2:34" ht="18.75" customHeight="1">
      <c r="B109" s="14">
        <v>27</v>
      </c>
      <c r="C109" s="95"/>
      <c r="D109" s="15">
        <f t="shared" si="34"/>
      </c>
      <c r="E109" s="16"/>
      <c r="F109" s="15">
        <f t="shared" si="35"/>
      </c>
      <c r="G109" s="23"/>
      <c r="H109" s="24"/>
      <c r="I109" s="23"/>
      <c r="J109" s="24"/>
      <c r="K109" s="23"/>
      <c r="L109" s="24"/>
      <c r="M109" s="21"/>
      <c r="N109" s="24"/>
      <c r="O109" s="38"/>
      <c r="P109" s="24"/>
      <c r="Q109" s="15">
        <f t="shared" si="36"/>
        <v>0</v>
      </c>
      <c r="R109" s="15">
        <f t="shared" si="37"/>
        <v>0</v>
      </c>
      <c r="S109" s="21">
        <f t="shared" si="38"/>
        <v>0</v>
      </c>
      <c r="T109" s="22">
        <f t="shared" si="39"/>
        <v>1</v>
      </c>
      <c r="V109" s="1">
        <f t="shared" si="40"/>
        <v>0</v>
      </c>
      <c r="W109" s="1">
        <f t="shared" si="41"/>
        <v>0</v>
      </c>
      <c r="X109" s="2">
        <f t="shared" si="42"/>
        <v>0</v>
      </c>
      <c r="Y109" s="1">
        <f t="shared" si="43"/>
        <v>0</v>
      </c>
      <c r="Z109" s="1">
        <f t="shared" si="44"/>
        <v>0</v>
      </c>
      <c r="AB109" s="3">
        <f t="shared" si="45"/>
        <v>0</v>
      </c>
      <c r="AC109" s="1">
        <f t="shared" si="46"/>
        <v>0</v>
      </c>
      <c r="AD109" s="3">
        <f t="shared" si="47"/>
        <v>0</v>
      </c>
      <c r="AE109" s="1">
        <f t="shared" si="48"/>
        <v>0</v>
      </c>
      <c r="AF109" s="1">
        <f t="shared" si="49"/>
        <v>0</v>
      </c>
      <c r="AH109" s="4">
        <f t="shared" si="50"/>
        <v>0</v>
      </c>
    </row>
    <row r="110" spans="2:34" ht="18.75" customHeight="1">
      <c r="B110" s="14">
        <v>28</v>
      </c>
      <c r="C110" s="95"/>
      <c r="D110" s="15">
        <f t="shared" si="34"/>
      </c>
      <c r="E110" s="16"/>
      <c r="F110" s="15">
        <f t="shared" si="35"/>
      </c>
      <c r="G110" s="23"/>
      <c r="H110" s="24"/>
      <c r="I110" s="23"/>
      <c r="J110" s="24"/>
      <c r="K110" s="23"/>
      <c r="L110" s="24"/>
      <c r="M110" s="21"/>
      <c r="N110" s="24"/>
      <c r="O110" s="38"/>
      <c r="P110" s="24"/>
      <c r="Q110" s="15">
        <f t="shared" si="36"/>
        <v>0</v>
      </c>
      <c r="R110" s="15">
        <f t="shared" si="37"/>
        <v>0</v>
      </c>
      <c r="S110" s="21">
        <f t="shared" si="38"/>
        <v>0</v>
      </c>
      <c r="T110" s="22">
        <f t="shared" si="39"/>
        <v>1</v>
      </c>
      <c r="V110" s="1">
        <f t="shared" si="40"/>
        <v>0</v>
      </c>
      <c r="W110" s="1">
        <f t="shared" si="41"/>
        <v>0</v>
      </c>
      <c r="X110" s="2">
        <f t="shared" si="42"/>
        <v>0</v>
      </c>
      <c r="Y110" s="1">
        <f t="shared" si="43"/>
        <v>0</v>
      </c>
      <c r="Z110" s="1">
        <f t="shared" si="44"/>
        <v>0</v>
      </c>
      <c r="AB110" s="3">
        <f t="shared" si="45"/>
        <v>0</v>
      </c>
      <c r="AC110" s="1">
        <f t="shared" si="46"/>
        <v>0</v>
      </c>
      <c r="AD110" s="3">
        <f t="shared" si="47"/>
        <v>0</v>
      </c>
      <c r="AE110" s="1">
        <f t="shared" si="48"/>
        <v>0</v>
      </c>
      <c r="AF110" s="1">
        <f t="shared" si="49"/>
        <v>0</v>
      </c>
      <c r="AH110" s="4">
        <f t="shared" si="50"/>
        <v>0</v>
      </c>
    </row>
    <row r="111" spans="2:34" ht="18.75" customHeight="1">
      <c r="B111" s="14">
        <v>29</v>
      </c>
      <c r="C111" s="95"/>
      <c r="D111" s="15">
        <f t="shared" si="34"/>
      </c>
      <c r="E111" s="16"/>
      <c r="F111" s="15">
        <f t="shared" si="35"/>
      </c>
      <c r="G111" s="23"/>
      <c r="H111" s="24"/>
      <c r="I111" s="23"/>
      <c r="J111" s="24"/>
      <c r="K111" s="23"/>
      <c r="L111" s="24"/>
      <c r="M111" s="21"/>
      <c r="N111" s="24"/>
      <c r="O111" s="38"/>
      <c r="P111" s="24"/>
      <c r="Q111" s="15">
        <f t="shared" si="36"/>
        <v>0</v>
      </c>
      <c r="R111" s="15">
        <f t="shared" si="37"/>
        <v>0</v>
      </c>
      <c r="S111" s="21">
        <f t="shared" si="38"/>
        <v>0</v>
      </c>
      <c r="T111" s="22">
        <f t="shared" si="39"/>
        <v>1</v>
      </c>
      <c r="V111" s="1">
        <f t="shared" si="40"/>
        <v>0</v>
      </c>
      <c r="W111" s="1">
        <f t="shared" si="41"/>
        <v>0</v>
      </c>
      <c r="X111" s="2">
        <f t="shared" si="42"/>
        <v>0</v>
      </c>
      <c r="Y111" s="1">
        <f t="shared" si="43"/>
        <v>0</v>
      </c>
      <c r="Z111" s="1">
        <f t="shared" si="44"/>
        <v>0</v>
      </c>
      <c r="AB111" s="3">
        <f t="shared" si="45"/>
        <v>0</v>
      </c>
      <c r="AC111" s="1">
        <f t="shared" si="46"/>
        <v>0</v>
      </c>
      <c r="AD111" s="3">
        <f t="shared" si="47"/>
        <v>0</v>
      </c>
      <c r="AE111" s="1">
        <f t="shared" si="48"/>
        <v>0</v>
      </c>
      <c r="AF111" s="1">
        <f t="shared" si="49"/>
        <v>0</v>
      </c>
      <c r="AH111" s="4">
        <f t="shared" si="50"/>
        <v>0</v>
      </c>
    </row>
    <row r="112" spans="2:34" ht="18.75" customHeight="1">
      <c r="B112" s="14">
        <v>30</v>
      </c>
      <c r="C112" s="95"/>
      <c r="D112" s="15">
        <f t="shared" si="34"/>
      </c>
      <c r="E112" s="16"/>
      <c r="F112" s="15">
        <f t="shared" si="35"/>
      </c>
      <c r="G112" s="23"/>
      <c r="H112" s="24"/>
      <c r="I112" s="23"/>
      <c r="J112" s="24"/>
      <c r="K112" s="23"/>
      <c r="L112" s="24"/>
      <c r="M112" s="21"/>
      <c r="N112" s="24"/>
      <c r="O112" s="38"/>
      <c r="P112" s="24"/>
      <c r="Q112" s="15">
        <f t="shared" si="36"/>
        <v>0</v>
      </c>
      <c r="R112" s="15">
        <f t="shared" si="37"/>
        <v>0</v>
      </c>
      <c r="S112" s="21">
        <f t="shared" si="38"/>
        <v>0</v>
      </c>
      <c r="T112" s="22">
        <f t="shared" si="39"/>
        <v>1</v>
      </c>
      <c r="V112" s="1">
        <f t="shared" si="40"/>
        <v>0</v>
      </c>
      <c r="W112" s="1">
        <f t="shared" si="41"/>
        <v>0</v>
      </c>
      <c r="X112" s="2">
        <f t="shared" si="42"/>
        <v>0</v>
      </c>
      <c r="Y112" s="1">
        <f t="shared" si="43"/>
        <v>0</v>
      </c>
      <c r="Z112" s="1">
        <f t="shared" si="44"/>
        <v>0</v>
      </c>
      <c r="AB112" s="3">
        <f t="shared" si="45"/>
        <v>0</v>
      </c>
      <c r="AC112" s="1">
        <f t="shared" si="46"/>
        <v>0</v>
      </c>
      <c r="AD112" s="3">
        <f t="shared" si="47"/>
        <v>0</v>
      </c>
      <c r="AE112" s="1">
        <f t="shared" si="48"/>
        <v>0</v>
      </c>
      <c r="AF112" s="1">
        <f t="shared" si="49"/>
        <v>0</v>
      </c>
      <c r="AH112" s="4">
        <f t="shared" si="50"/>
        <v>0</v>
      </c>
    </row>
    <row r="113" spans="2:34" ht="18.75" customHeight="1">
      <c r="B113" s="14">
        <v>31</v>
      </c>
      <c r="C113" s="95"/>
      <c r="D113" s="15">
        <f t="shared" si="34"/>
      </c>
      <c r="E113" s="16"/>
      <c r="F113" s="15">
        <f t="shared" si="35"/>
      </c>
      <c r="G113" s="23"/>
      <c r="H113" s="24"/>
      <c r="I113" s="23"/>
      <c r="J113" s="24"/>
      <c r="K113" s="23"/>
      <c r="L113" s="24"/>
      <c r="M113" s="21"/>
      <c r="N113" s="24"/>
      <c r="O113" s="38"/>
      <c r="P113" s="24"/>
      <c r="Q113" s="15">
        <f t="shared" si="36"/>
        <v>0</v>
      </c>
      <c r="R113" s="15">
        <f t="shared" si="37"/>
        <v>0</v>
      </c>
      <c r="S113" s="21">
        <f t="shared" si="38"/>
        <v>0</v>
      </c>
      <c r="T113" s="22">
        <f t="shared" si="39"/>
        <v>1</v>
      </c>
      <c r="V113" s="1">
        <f t="shared" si="40"/>
        <v>0</v>
      </c>
      <c r="W113" s="1">
        <f t="shared" si="41"/>
        <v>0</v>
      </c>
      <c r="X113" s="2">
        <f t="shared" si="42"/>
        <v>0</v>
      </c>
      <c r="Y113" s="1">
        <f t="shared" si="43"/>
        <v>0</v>
      </c>
      <c r="Z113" s="1">
        <f t="shared" si="44"/>
        <v>0</v>
      </c>
      <c r="AB113" s="3">
        <f t="shared" si="45"/>
        <v>0</v>
      </c>
      <c r="AC113" s="1">
        <f t="shared" si="46"/>
        <v>0</v>
      </c>
      <c r="AD113" s="3">
        <f t="shared" si="47"/>
        <v>0</v>
      </c>
      <c r="AE113" s="1">
        <f t="shared" si="48"/>
        <v>0</v>
      </c>
      <c r="AF113" s="1">
        <f t="shared" si="49"/>
        <v>0</v>
      </c>
      <c r="AH113" s="4">
        <f t="shared" si="50"/>
        <v>0</v>
      </c>
    </row>
    <row r="114" spans="2:34" ht="18.75" customHeight="1" thickBot="1">
      <c r="B114" s="14">
        <v>32</v>
      </c>
      <c r="C114" s="95"/>
      <c r="D114" s="15">
        <f t="shared" si="34"/>
      </c>
      <c r="E114" s="16"/>
      <c r="F114" s="15">
        <f t="shared" si="35"/>
      </c>
      <c r="G114" s="23"/>
      <c r="H114" s="24"/>
      <c r="I114" s="23"/>
      <c r="J114" s="24"/>
      <c r="K114" s="23"/>
      <c r="L114" s="24"/>
      <c r="M114" s="21"/>
      <c r="N114" s="24"/>
      <c r="O114" s="38"/>
      <c r="P114" s="24"/>
      <c r="Q114" s="15">
        <f t="shared" si="36"/>
        <v>0</v>
      </c>
      <c r="R114" s="15">
        <f t="shared" si="37"/>
        <v>0</v>
      </c>
      <c r="S114" s="21">
        <f t="shared" si="38"/>
        <v>0</v>
      </c>
      <c r="T114" s="22">
        <f t="shared" si="39"/>
        <v>1</v>
      </c>
      <c r="V114" s="1">
        <f t="shared" si="40"/>
        <v>0</v>
      </c>
      <c r="W114" s="1">
        <f t="shared" si="41"/>
        <v>0</v>
      </c>
      <c r="X114" s="2">
        <f t="shared" si="42"/>
        <v>0</v>
      </c>
      <c r="Y114" s="1">
        <f t="shared" si="43"/>
        <v>0</v>
      </c>
      <c r="Z114" s="1">
        <f t="shared" si="44"/>
        <v>0</v>
      </c>
      <c r="AB114" s="3">
        <f t="shared" si="45"/>
        <v>0</v>
      </c>
      <c r="AC114" s="1">
        <f t="shared" si="46"/>
        <v>0</v>
      </c>
      <c r="AD114" s="3">
        <f t="shared" si="47"/>
        <v>0</v>
      </c>
      <c r="AE114" s="1">
        <f t="shared" si="48"/>
        <v>0</v>
      </c>
      <c r="AF114" s="1">
        <f t="shared" si="49"/>
        <v>0</v>
      </c>
      <c r="AH114" s="4">
        <f t="shared" si="50"/>
        <v>0</v>
      </c>
    </row>
    <row r="115" spans="2:34" ht="13.5" customHeight="1">
      <c r="B115" s="99"/>
      <c r="C115" s="99"/>
      <c r="D115" s="99" t="s">
        <v>100</v>
      </c>
      <c r="E115" s="100"/>
      <c r="F115" s="99">
        <f t="shared" si="35"/>
      </c>
      <c r="G115" s="99"/>
      <c r="H115" s="99">
        <f>SUM(H83:H114)</f>
        <v>0</v>
      </c>
      <c r="I115" s="99"/>
      <c r="J115" s="99">
        <f>SUM(J83:J114)</f>
        <v>0</v>
      </c>
      <c r="K115" s="99"/>
      <c r="L115" s="99">
        <f>SUM(L83:L114)</f>
        <v>0</v>
      </c>
      <c r="M115" s="99"/>
      <c r="N115" s="99">
        <f>SUM(N83:N114)</f>
        <v>0</v>
      </c>
      <c r="O115" s="99"/>
      <c r="P115" s="99">
        <f>SUM(P83:P114)</f>
        <v>0</v>
      </c>
      <c r="Q115" s="99"/>
      <c r="R115" s="99"/>
      <c r="S115" s="99"/>
      <c r="T115" s="99"/>
      <c r="X115" s="2"/>
      <c r="AB115" s="3"/>
      <c r="AD115" s="3"/>
      <c r="AH115" s="4"/>
    </row>
    <row r="116" spans="7:15" ht="13.5">
      <c r="G116" s="41">
        <f>SUM(G83:G114)</f>
        <v>0</v>
      </c>
      <c r="I116" s="41">
        <f>SUM(I83:I114)</f>
        <v>0</v>
      </c>
      <c r="K116" s="41">
        <f>SUM(K83:K114)</f>
        <v>0</v>
      </c>
      <c r="M116" s="41">
        <f>SUM(M83:M114)</f>
        <v>0</v>
      </c>
      <c r="O116" s="41">
        <f>SUM(O83:O114)</f>
        <v>0</v>
      </c>
    </row>
  </sheetData>
  <sheetProtection/>
  <printOptions/>
  <pageMargins left="0.54" right="0.53" top="0.3" bottom="0.28" header="0.2" footer="0.17"/>
  <pageSetup fitToHeight="0" horizontalDpi="300" verticalDpi="300" orientation="landscape" paperSize="9" scale="78" r:id="rId1"/>
  <rowBreaks count="2" manualBreakCount="2">
    <brk id="40" min="1" max="19" man="1"/>
    <brk id="79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H116"/>
  <sheetViews>
    <sheetView view="pageBreakPreview" zoomScale="60" zoomScalePageLayoutView="0" workbookViewId="0" topLeftCell="A1">
      <selection activeCell="S83" sqref="S83"/>
    </sheetView>
  </sheetViews>
  <sheetFormatPr defaultColWidth="12.875" defaultRowHeight="13.5"/>
  <cols>
    <col min="1" max="1" width="5.375" style="1" customWidth="1"/>
    <col min="2" max="3" width="4.50390625" style="1" customWidth="1"/>
    <col min="4" max="4" width="13.00390625" style="1" customWidth="1"/>
    <col min="5" max="5" width="7.00390625" style="2" customWidth="1"/>
    <col min="6" max="6" width="13.50390625" style="1" customWidth="1"/>
    <col min="7" max="8" width="5.50390625" style="1" customWidth="1"/>
    <col min="9" max="9" width="5.50390625" style="3" customWidth="1"/>
    <col min="10" max="10" width="5.50390625" style="1" customWidth="1"/>
    <col min="11" max="11" width="5.50390625" style="3" customWidth="1"/>
    <col min="12" max="14" width="5.50390625" style="1" customWidth="1"/>
    <col min="15" max="15" width="5.50390625" style="4" customWidth="1"/>
    <col min="16" max="16" width="5.50390625" style="1" customWidth="1"/>
    <col min="17" max="18" width="7.00390625" style="1" bestFit="1" customWidth="1"/>
    <col min="19" max="19" width="7.00390625" style="1" customWidth="1"/>
    <col min="20" max="20" width="7.00390625" style="1" bestFit="1" customWidth="1"/>
    <col min="21" max="21" width="7.00390625" style="1" customWidth="1"/>
    <col min="22" max="22" width="5.875" style="1" customWidth="1"/>
    <col min="23" max="23" width="6.125" style="1" customWidth="1"/>
    <col min="24" max="26" width="6.875" style="1" customWidth="1"/>
    <col min="27" max="27" width="12.875" style="1" customWidth="1"/>
    <col min="28" max="32" width="5.625" style="1" customWidth="1"/>
    <col min="33" max="33" width="7.50390625" style="1" customWidth="1"/>
    <col min="34" max="34" width="8.375" style="1" customWidth="1"/>
    <col min="35" max="16384" width="12.875" style="1" customWidth="1"/>
  </cols>
  <sheetData>
    <row r="1" ht="13.5">
      <c r="B1" s="1" t="s">
        <v>98</v>
      </c>
    </row>
    <row r="2" spans="2:10" ht="14.25" thickBot="1">
      <c r="B2" s="1" t="s">
        <v>107</v>
      </c>
      <c r="J2" t="s">
        <v>99</v>
      </c>
    </row>
    <row r="3" spans="2:20" ht="13.5">
      <c r="B3" s="5"/>
      <c r="C3" s="9"/>
      <c r="D3" s="6"/>
      <c r="E3" s="7"/>
      <c r="F3" s="6"/>
      <c r="G3" s="8">
        <v>1</v>
      </c>
      <c r="H3" s="9"/>
      <c r="I3" s="10">
        <v>2</v>
      </c>
      <c r="J3" s="9"/>
      <c r="K3" s="10">
        <v>3</v>
      </c>
      <c r="L3" s="9"/>
      <c r="M3" s="11">
        <v>4</v>
      </c>
      <c r="N3" s="9"/>
      <c r="O3" s="12">
        <v>5</v>
      </c>
      <c r="P3" s="9"/>
      <c r="Q3" s="6" t="s">
        <v>0</v>
      </c>
      <c r="R3" s="6" t="s">
        <v>8</v>
      </c>
      <c r="S3" s="11" t="s">
        <v>9</v>
      </c>
      <c r="T3" s="13" t="s">
        <v>1</v>
      </c>
    </row>
    <row r="4" spans="2:20" ht="13.5">
      <c r="B4" s="14" t="s">
        <v>2</v>
      </c>
      <c r="C4" s="37"/>
      <c r="D4" s="15" t="s">
        <v>3</v>
      </c>
      <c r="E4" s="16" t="s">
        <v>4</v>
      </c>
      <c r="F4" s="15" t="s">
        <v>5</v>
      </c>
      <c r="G4" s="17" t="s">
        <v>6</v>
      </c>
      <c r="H4" s="18" t="s">
        <v>7</v>
      </c>
      <c r="I4" s="17" t="s">
        <v>6</v>
      </c>
      <c r="J4" s="18" t="s">
        <v>7</v>
      </c>
      <c r="K4" s="17" t="s">
        <v>6</v>
      </c>
      <c r="L4" s="18" t="s">
        <v>7</v>
      </c>
      <c r="M4" s="19" t="s">
        <v>6</v>
      </c>
      <c r="N4" s="18" t="s">
        <v>7</v>
      </c>
      <c r="O4" s="20" t="s">
        <v>6</v>
      </c>
      <c r="P4" s="18" t="s">
        <v>7</v>
      </c>
      <c r="Q4" s="15"/>
      <c r="R4" s="15"/>
      <c r="S4" s="21"/>
      <c r="T4" s="22"/>
    </row>
    <row r="5" spans="2:34" ht="18.75" customHeight="1">
      <c r="B5" s="14">
        <v>1</v>
      </c>
      <c r="C5" s="95"/>
      <c r="D5" s="15">
        <f aca="true" t="shared" si="0" ref="D5:D36">IF($C5="","",VLOOKUP($C5,参加者,2))</f>
      </c>
      <c r="E5" s="16"/>
      <c r="F5" s="15">
        <f aca="true" t="shared" si="1" ref="F5:F36">IF($C5="","",VLOOKUP($C5,参加者,3))</f>
      </c>
      <c r="G5" s="23"/>
      <c r="H5" s="24"/>
      <c r="I5" s="23"/>
      <c r="J5" s="24"/>
      <c r="K5" s="23"/>
      <c r="L5" s="24"/>
      <c r="M5" s="21"/>
      <c r="N5" s="24"/>
      <c r="O5" s="38"/>
      <c r="P5" s="24"/>
      <c r="Q5" s="15">
        <f>H5+J5+L5+N5+P5</f>
        <v>0</v>
      </c>
      <c r="R5" s="15">
        <f>SUM(V5:Z5)</f>
        <v>0</v>
      </c>
      <c r="S5" s="21">
        <f>SUM(AB5:AF5)</f>
        <v>0</v>
      </c>
      <c r="T5" s="22">
        <f aca="true" t="shared" si="2" ref="T5:T36">RANK(AH5,$AH$5:$AH$36)</f>
        <v>1</v>
      </c>
      <c r="V5" s="1">
        <f aca="true" t="shared" si="3" ref="V5:V36">IF(G5="",0,VLOOKUP(G5,$B$5:$T$36,16))</f>
        <v>0</v>
      </c>
      <c r="W5" s="1">
        <f aca="true" t="shared" si="4" ref="W5:W36">IF(I5="",0,VLOOKUP(I5,$B$5:$T$36,16))</f>
        <v>0</v>
      </c>
      <c r="X5" s="1">
        <f aca="true" t="shared" si="5" ref="X5:X36">IF(K5="",0,VLOOKUP(K5,$B$5:$T$36,16))</f>
        <v>0</v>
      </c>
      <c r="Y5" s="1">
        <f aca="true" t="shared" si="6" ref="Y5:Y36">IF(M5="",0,VLOOKUP(M5,$B$5:$T$36,16))</f>
        <v>0</v>
      </c>
      <c r="Z5" s="1">
        <f aca="true" t="shared" si="7" ref="Z5:Z36">IF(O5="",0,VLOOKUP(O5,$B$5:$T$36,16))</f>
        <v>0</v>
      </c>
      <c r="AB5" s="1">
        <f>IF($G5="",0,VLOOKUP($G5,$B$5:$T$36,16)*$H5)</f>
        <v>0</v>
      </c>
      <c r="AC5" s="1">
        <f aca="true" t="shared" si="8" ref="AC5:AC36">IF(I5="",0,VLOOKUP($I5,$B$5:$T$36,16)*J5)</f>
        <v>0</v>
      </c>
      <c r="AD5" s="1">
        <f aca="true" t="shared" si="9" ref="AD5:AD36">IF(K5="",0,VLOOKUP($K5,$B$5:$T$36,16)*L5)</f>
        <v>0</v>
      </c>
      <c r="AE5" s="1">
        <f aca="true" t="shared" si="10" ref="AE5:AE36">IF(M5="",0,VLOOKUP($M5,$B$5:$T$36,16)*N5)</f>
        <v>0</v>
      </c>
      <c r="AF5" s="1">
        <f>IF(O5="",0,VLOOKUP($O5,$B$5:$T$36,16)*P5)</f>
        <v>0</v>
      </c>
      <c r="AH5" s="1">
        <f>1000000*Q5+100*R5+S5</f>
        <v>0</v>
      </c>
    </row>
    <row r="6" spans="2:34" ht="18.75" customHeight="1">
      <c r="B6" s="14">
        <v>2</v>
      </c>
      <c r="C6" s="95"/>
      <c r="D6" s="15">
        <f t="shared" si="0"/>
      </c>
      <c r="E6" s="16"/>
      <c r="F6" s="15">
        <f t="shared" si="1"/>
      </c>
      <c r="G6" s="23"/>
      <c r="H6" s="24"/>
      <c r="I6" s="23"/>
      <c r="J6" s="24"/>
      <c r="K6" s="23"/>
      <c r="L6" s="24"/>
      <c r="M6" s="21"/>
      <c r="N6" s="24"/>
      <c r="O6" s="38"/>
      <c r="P6" s="24"/>
      <c r="Q6" s="15">
        <f aca="true" t="shared" si="11" ref="Q6:Q35">H6+J6+L6+N6+P6</f>
        <v>0</v>
      </c>
      <c r="R6" s="15">
        <f aca="true" t="shared" si="12" ref="R6:R36">SUM(V6:Z6)</f>
        <v>0</v>
      </c>
      <c r="S6" s="21">
        <f aca="true" t="shared" si="13" ref="S6:S36">SUM(AB6:AF6)</f>
        <v>0</v>
      </c>
      <c r="T6" s="22">
        <f t="shared" si="2"/>
        <v>1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">
        <f t="shared" si="6"/>
        <v>0</v>
      </c>
      <c r="Z6" s="1">
        <f t="shared" si="7"/>
        <v>0</v>
      </c>
      <c r="AB6" s="1">
        <f aca="true" t="shared" si="14" ref="AB6:AB36">IF($G6="",0,VLOOKUP($G6,$B$5:$T$36,16)*$H6)</f>
        <v>0</v>
      </c>
      <c r="AC6" s="1">
        <f t="shared" si="8"/>
        <v>0</v>
      </c>
      <c r="AD6" s="1">
        <f t="shared" si="9"/>
        <v>0</v>
      </c>
      <c r="AE6" s="1">
        <f t="shared" si="10"/>
        <v>0</v>
      </c>
      <c r="AF6" s="1">
        <f aca="true" t="shared" si="15" ref="AF6:AF36">IF(O6="",0,VLOOKUP($O6,$B$5:$T$36,16)*P6)</f>
        <v>0</v>
      </c>
      <c r="AH6" s="1">
        <f aca="true" t="shared" si="16" ref="AH6:AH36">1000000*Q6+100*R6+S6</f>
        <v>0</v>
      </c>
    </row>
    <row r="7" spans="2:34" ht="18.75" customHeight="1">
      <c r="B7" s="14">
        <v>3</v>
      </c>
      <c r="C7" s="95"/>
      <c r="D7" s="15">
        <f t="shared" si="0"/>
      </c>
      <c r="E7" s="16"/>
      <c r="F7" s="15">
        <f t="shared" si="1"/>
      </c>
      <c r="G7" s="23"/>
      <c r="H7" s="24"/>
      <c r="I7" s="23"/>
      <c r="J7" s="24"/>
      <c r="K7" s="23"/>
      <c r="L7" s="24"/>
      <c r="M7" s="21"/>
      <c r="N7" s="24"/>
      <c r="O7" s="38"/>
      <c r="P7" s="24"/>
      <c r="Q7" s="15">
        <f t="shared" si="11"/>
        <v>0</v>
      </c>
      <c r="R7" s="15">
        <f t="shared" si="12"/>
        <v>0</v>
      </c>
      <c r="S7" s="21">
        <f t="shared" si="13"/>
        <v>0</v>
      </c>
      <c r="T7" s="22">
        <f t="shared" si="2"/>
        <v>1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t="shared" si="6"/>
        <v>0</v>
      </c>
      <c r="Z7" s="1">
        <f t="shared" si="7"/>
        <v>0</v>
      </c>
      <c r="AB7" s="1">
        <f t="shared" si="14"/>
        <v>0</v>
      </c>
      <c r="AC7" s="1">
        <f t="shared" si="8"/>
        <v>0</v>
      </c>
      <c r="AD7" s="1">
        <f t="shared" si="9"/>
        <v>0</v>
      </c>
      <c r="AE7" s="1">
        <f t="shared" si="10"/>
        <v>0</v>
      </c>
      <c r="AF7" s="1">
        <f t="shared" si="15"/>
        <v>0</v>
      </c>
      <c r="AH7" s="1">
        <f t="shared" si="16"/>
        <v>0</v>
      </c>
    </row>
    <row r="8" spans="2:34" ht="18.75" customHeight="1">
      <c r="B8" s="14">
        <v>4</v>
      </c>
      <c r="C8" s="95"/>
      <c r="D8" s="15">
        <f t="shared" si="0"/>
      </c>
      <c r="E8" s="16"/>
      <c r="F8" s="15">
        <f t="shared" si="1"/>
      </c>
      <c r="G8" s="23"/>
      <c r="H8" s="24"/>
      <c r="I8" s="23"/>
      <c r="J8" s="24"/>
      <c r="K8" s="23"/>
      <c r="L8" s="24"/>
      <c r="M8" s="21"/>
      <c r="N8" s="24"/>
      <c r="O8" s="38"/>
      <c r="P8" s="24"/>
      <c r="Q8" s="15">
        <f t="shared" si="11"/>
        <v>0</v>
      </c>
      <c r="R8" s="15">
        <f t="shared" si="12"/>
        <v>0</v>
      </c>
      <c r="S8" s="21">
        <f t="shared" si="13"/>
        <v>0</v>
      </c>
      <c r="T8" s="22">
        <f t="shared" si="2"/>
        <v>1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6"/>
        <v>0</v>
      </c>
      <c r="Z8" s="1">
        <f t="shared" si="7"/>
        <v>0</v>
      </c>
      <c r="AB8" s="1">
        <f t="shared" si="14"/>
        <v>0</v>
      </c>
      <c r="AC8" s="1">
        <f t="shared" si="8"/>
        <v>0</v>
      </c>
      <c r="AD8" s="1">
        <f t="shared" si="9"/>
        <v>0</v>
      </c>
      <c r="AE8" s="1">
        <f t="shared" si="10"/>
        <v>0</v>
      </c>
      <c r="AF8" s="1">
        <f t="shared" si="15"/>
        <v>0</v>
      </c>
      <c r="AH8" s="1">
        <f t="shared" si="16"/>
        <v>0</v>
      </c>
    </row>
    <row r="9" spans="2:34" ht="18.75" customHeight="1">
      <c r="B9" s="14">
        <v>5</v>
      </c>
      <c r="C9" s="95"/>
      <c r="D9" s="15">
        <f t="shared" si="0"/>
      </c>
      <c r="E9" s="16"/>
      <c r="F9" s="15">
        <f t="shared" si="1"/>
      </c>
      <c r="G9" s="23"/>
      <c r="H9" s="24"/>
      <c r="I9" s="23"/>
      <c r="J9" s="24"/>
      <c r="K9" s="23"/>
      <c r="L9" s="24"/>
      <c r="M9" s="21"/>
      <c r="N9" s="24"/>
      <c r="O9" s="38"/>
      <c r="P9" s="24"/>
      <c r="Q9" s="15">
        <f t="shared" si="11"/>
        <v>0</v>
      </c>
      <c r="R9" s="15">
        <f t="shared" si="12"/>
        <v>0</v>
      </c>
      <c r="S9" s="21">
        <f t="shared" si="13"/>
        <v>0</v>
      </c>
      <c r="T9" s="22">
        <f t="shared" si="2"/>
        <v>1</v>
      </c>
      <c r="V9" s="1">
        <f t="shared" si="3"/>
        <v>0</v>
      </c>
      <c r="W9" s="1">
        <f t="shared" si="4"/>
        <v>0</v>
      </c>
      <c r="X9" s="1">
        <f t="shared" si="5"/>
        <v>0</v>
      </c>
      <c r="Y9" s="1">
        <f t="shared" si="6"/>
        <v>0</v>
      </c>
      <c r="Z9" s="1">
        <f t="shared" si="7"/>
        <v>0</v>
      </c>
      <c r="AB9" s="1">
        <f t="shared" si="14"/>
        <v>0</v>
      </c>
      <c r="AC9" s="1">
        <f t="shared" si="8"/>
        <v>0</v>
      </c>
      <c r="AD9" s="1">
        <f t="shared" si="9"/>
        <v>0</v>
      </c>
      <c r="AE9" s="1">
        <f t="shared" si="10"/>
        <v>0</v>
      </c>
      <c r="AF9" s="1">
        <f t="shared" si="15"/>
        <v>0</v>
      </c>
      <c r="AH9" s="1">
        <f t="shared" si="16"/>
        <v>0</v>
      </c>
    </row>
    <row r="10" spans="2:34" ht="18.75" customHeight="1">
      <c r="B10" s="14">
        <v>6</v>
      </c>
      <c r="C10" s="95"/>
      <c r="D10" s="15">
        <f t="shared" si="0"/>
      </c>
      <c r="E10" s="16"/>
      <c r="F10" s="15">
        <f t="shared" si="1"/>
      </c>
      <c r="G10" s="23"/>
      <c r="H10" s="24"/>
      <c r="I10" s="23"/>
      <c r="J10" s="24"/>
      <c r="K10" s="23"/>
      <c r="L10" s="24"/>
      <c r="M10" s="21"/>
      <c r="N10" s="24"/>
      <c r="O10" s="38"/>
      <c r="P10" s="24"/>
      <c r="Q10" s="15">
        <f t="shared" si="11"/>
        <v>0</v>
      </c>
      <c r="R10" s="15">
        <f t="shared" si="12"/>
        <v>0</v>
      </c>
      <c r="S10" s="21">
        <f t="shared" si="13"/>
        <v>0</v>
      </c>
      <c r="T10" s="22">
        <f t="shared" si="2"/>
        <v>1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6"/>
        <v>0</v>
      </c>
      <c r="Z10" s="1">
        <f t="shared" si="7"/>
        <v>0</v>
      </c>
      <c r="AB10" s="1">
        <f t="shared" si="14"/>
        <v>0</v>
      </c>
      <c r="AC10" s="1">
        <f t="shared" si="8"/>
        <v>0</v>
      </c>
      <c r="AD10" s="1">
        <f t="shared" si="9"/>
        <v>0</v>
      </c>
      <c r="AE10" s="1">
        <f t="shared" si="10"/>
        <v>0</v>
      </c>
      <c r="AF10" s="1">
        <f t="shared" si="15"/>
        <v>0</v>
      </c>
      <c r="AH10" s="1">
        <f t="shared" si="16"/>
        <v>0</v>
      </c>
    </row>
    <row r="11" spans="2:34" ht="18.75" customHeight="1">
      <c r="B11" s="14">
        <v>7</v>
      </c>
      <c r="C11" s="95"/>
      <c r="D11" s="15">
        <f t="shared" si="0"/>
      </c>
      <c r="E11" s="16"/>
      <c r="F11" s="15">
        <f t="shared" si="1"/>
      </c>
      <c r="G11" s="23"/>
      <c r="H11" s="24"/>
      <c r="I11" s="23"/>
      <c r="J11" s="24"/>
      <c r="K11" s="23"/>
      <c r="L11" s="24"/>
      <c r="M11" s="21"/>
      <c r="N11" s="24"/>
      <c r="O11" s="38"/>
      <c r="P11" s="24"/>
      <c r="Q11" s="15">
        <f t="shared" si="11"/>
        <v>0</v>
      </c>
      <c r="R11" s="15">
        <f t="shared" si="12"/>
        <v>0</v>
      </c>
      <c r="S11" s="21">
        <f t="shared" si="13"/>
        <v>0</v>
      </c>
      <c r="T11" s="22">
        <f t="shared" si="2"/>
        <v>1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6"/>
        <v>0</v>
      </c>
      <c r="Z11" s="1">
        <f t="shared" si="7"/>
        <v>0</v>
      </c>
      <c r="AB11" s="1">
        <f t="shared" si="14"/>
        <v>0</v>
      </c>
      <c r="AC11" s="1">
        <f t="shared" si="8"/>
        <v>0</v>
      </c>
      <c r="AD11" s="1">
        <f t="shared" si="9"/>
        <v>0</v>
      </c>
      <c r="AE11" s="1">
        <f t="shared" si="10"/>
        <v>0</v>
      </c>
      <c r="AF11" s="1">
        <f t="shared" si="15"/>
        <v>0</v>
      </c>
      <c r="AH11" s="1">
        <f t="shared" si="16"/>
        <v>0</v>
      </c>
    </row>
    <row r="12" spans="2:34" ht="18.75" customHeight="1">
      <c r="B12" s="14">
        <v>8</v>
      </c>
      <c r="C12" s="95"/>
      <c r="D12" s="15">
        <f t="shared" si="0"/>
      </c>
      <c r="E12" s="16"/>
      <c r="F12" s="15">
        <f t="shared" si="1"/>
      </c>
      <c r="G12" s="23"/>
      <c r="H12" s="24"/>
      <c r="I12" s="23"/>
      <c r="J12" s="24"/>
      <c r="K12" s="23"/>
      <c r="L12" s="24"/>
      <c r="M12" s="21"/>
      <c r="N12" s="24"/>
      <c r="O12" s="38"/>
      <c r="P12" s="24"/>
      <c r="Q12" s="15">
        <f t="shared" si="11"/>
        <v>0</v>
      </c>
      <c r="R12" s="15">
        <f t="shared" si="12"/>
        <v>0</v>
      </c>
      <c r="S12" s="21">
        <f t="shared" si="13"/>
        <v>0</v>
      </c>
      <c r="T12" s="22">
        <f t="shared" si="2"/>
        <v>1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6"/>
        <v>0</v>
      </c>
      <c r="Z12" s="1">
        <f t="shared" si="7"/>
        <v>0</v>
      </c>
      <c r="AB12" s="1">
        <f>IF($G12="",0,VLOOKUP($G12,$B$5:$T$36,16)*$H12)</f>
        <v>0</v>
      </c>
      <c r="AC12" s="1">
        <f t="shared" si="8"/>
        <v>0</v>
      </c>
      <c r="AD12" s="1">
        <f t="shared" si="9"/>
        <v>0</v>
      </c>
      <c r="AE12" s="1">
        <f t="shared" si="10"/>
        <v>0</v>
      </c>
      <c r="AF12" s="1">
        <f t="shared" si="15"/>
        <v>0</v>
      </c>
      <c r="AH12" s="1">
        <f t="shared" si="16"/>
        <v>0</v>
      </c>
    </row>
    <row r="13" spans="2:34" ht="18.75" customHeight="1">
      <c r="B13" s="14">
        <v>9</v>
      </c>
      <c r="C13" s="95"/>
      <c r="D13" s="15">
        <f t="shared" si="0"/>
      </c>
      <c r="E13" s="16"/>
      <c r="F13" s="15">
        <f t="shared" si="1"/>
      </c>
      <c r="G13" s="23"/>
      <c r="H13" s="24"/>
      <c r="I13" s="23"/>
      <c r="J13" s="24"/>
      <c r="K13" s="23"/>
      <c r="L13" s="24"/>
      <c r="M13" s="21"/>
      <c r="N13" s="24"/>
      <c r="O13" s="38"/>
      <c r="P13" s="24"/>
      <c r="Q13" s="15">
        <f t="shared" si="11"/>
        <v>0</v>
      </c>
      <c r="R13" s="15">
        <f t="shared" si="12"/>
        <v>0</v>
      </c>
      <c r="S13" s="21">
        <f t="shared" si="13"/>
        <v>0</v>
      </c>
      <c r="T13" s="22">
        <f t="shared" si="2"/>
        <v>1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6"/>
        <v>0</v>
      </c>
      <c r="Z13" s="1">
        <f t="shared" si="7"/>
        <v>0</v>
      </c>
      <c r="AB13" s="1">
        <f t="shared" si="14"/>
        <v>0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5"/>
        <v>0</v>
      </c>
      <c r="AH13" s="1">
        <f t="shared" si="16"/>
        <v>0</v>
      </c>
    </row>
    <row r="14" spans="2:34" ht="18.75" customHeight="1">
      <c r="B14" s="14">
        <v>10</v>
      </c>
      <c r="C14" s="95"/>
      <c r="D14" s="15">
        <f t="shared" si="0"/>
      </c>
      <c r="E14" s="16"/>
      <c r="F14" s="15">
        <f t="shared" si="1"/>
      </c>
      <c r="G14" s="23"/>
      <c r="H14" s="24"/>
      <c r="I14" s="23"/>
      <c r="J14" s="24"/>
      <c r="K14" s="23"/>
      <c r="L14" s="24"/>
      <c r="M14" s="21"/>
      <c r="N14" s="24"/>
      <c r="O14" s="38"/>
      <c r="P14" s="24"/>
      <c r="Q14" s="15">
        <f t="shared" si="11"/>
        <v>0</v>
      </c>
      <c r="R14" s="15">
        <f t="shared" si="12"/>
        <v>0</v>
      </c>
      <c r="S14" s="21">
        <f t="shared" si="13"/>
        <v>0</v>
      </c>
      <c r="T14" s="22">
        <f t="shared" si="2"/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6"/>
        <v>0</v>
      </c>
      <c r="Z14" s="1">
        <f t="shared" si="7"/>
        <v>0</v>
      </c>
      <c r="AB14" s="1">
        <f t="shared" si="14"/>
        <v>0</v>
      </c>
      <c r="AC14" s="1">
        <f t="shared" si="8"/>
        <v>0</v>
      </c>
      <c r="AD14" s="1">
        <f t="shared" si="9"/>
        <v>0</v>
      </c>
      <c r="AE14" s="1">
        <f t="shared" si="10"/>
        <v>0</v>
      </c>
      <c r="AF14" s="1">
        <f t="shared" si="15"/>
        <v>0</v>
      </c>
      <c r="AH14" s="1">
        <f t="shared" si="16"/>
        <v>0</v>
      </c>
    </row>
    <row r="15" spans="2:34" ht="18.75" customHeight="1">
      <c r="B15" s="14">
        <v>11</v>
      </c>
      <c r="C15" s="95"/>
      <c r="D15" s="15">
        <f t="shared" si="0"/>
      </c>
      <c r="E15" s="16"/>
      <c r="F15" s="15">
        <f t="shared" si="1"/>
      </c>
      <c r="G15" s="23"/>
      <c r="H15" s="24"/>
      <c r="I15" s="23"/>
      <c r="J15" s="24"/>
      <c r="K15" s="23"/>
      <c r="L15" s="24"/>
      <c r="M15" s="21"/>
      <c r="N15" s="24"/>
      <c r="O15" s="38"/>
      <c r="P15" s="24"/>
      <c r="Q15" s="15">
        <f t="shared" si="11"/>
        <v>0</v>
      </c>
      <c r="R15" s="15">
        <f t="shared" si="12"/>
        <v>0</v>
      </c>
      <c r="S15" s="21">
        <f t="shared" si="13"/>
        <v>0</v>
      </c>
      <c r="T15" s="22">
        <f t="shared" si="2"/>
        <v>1</v>
      </c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6"/>
        <v>0</v>
      </c>
      <c r="Z15" s="1">
        <f t="shared" si="7"/>
        <v>0</v>
      </c>
      <c r="AB15" s="1">
        <f t="shared" si="14"/>
        <v>0</v>
      </c>
      <c r="AC15" s="1">
        <f t="shared" si="8"/>
        <v>0</v>
      </c>
      <c r="AD15" s="1">
        <f t="shared" si="9"/>
        <v>0</v>
      </c>
      <c r="AE15" s="1">
        <f t="shared" si="10"/>
        <v>0</v>
      </c>
      <c r="AF15" s="1">
        <f t="shared" si="15"/>
        <v>0</v>
      </c>
      <c r="AH15" s="1">
        <f t="shared" si="16"/>
        <v>0</v>
      </c>
    </row>
    <row r="16" spans="2:34" ht="18.75" customHeight="1">
      <c r="B16" s="14">
        <v>12</v>
      </c>
      <c r="C16" s="95"/>
      <c r="D16" s="15">
        <f t="shared" si="0"/>
      </c>
      <c r="E16" s="16"/>
      <c r="F16" s="15">
        <f t="shared" si="1"/>
      </c>
      <c r="G16" s="23"/>
      <c r="H16" s="24"/>
      <c r="I16" s="23"/>
      <c r="J16" s="24"/>
      <c r="K16" s="23"/>
      <c r="L16" s="24"/>
      <c r="M16" s="21"/>
      <c r="N16" s="24"/>
      <c r="O16" s="38"/>
      <c r="P16" s="24"/>
      <c r="Q16" s="15">
        <f t="shared" si="11"/>
        <v>0</v>
      </c>
      <c r="R16" s="15">
        <f t="shared" si="12"/>
        <v>0</v>
      </c>
      <c r="S16" s="21">
        <f t="shared" si="13"/>
        <v>0</v>
      </c>
      <c r="T16" s="22">
        <f t="shared" si="2"/>
        <v>1</v>
      </c>
      <c r="V16" s="1">
        <f t="shared" si="3"/>
        <v>0</v>
      </c>
      <c r="W16" s="1">
        <f t="shared" si="4"/>
        <v>0</v>
      </c>
      <c r="X16" s="1">
        <f t="shared" si="5"/>
        <v>0</v>
      </c>
      <c r="Y16" s="1">
        <f t="shared" si="6"/>
        <v>0</v>
      </c>
      <c r="Z16" s="1">
        <f t="shared" si="7"/>
        <v>0</v>
      </c>
      <c r="AB16" s="1">
        <f t="shared" si="14"/>
        <v>0</v>
      </c>
      <c r="AC16" s="1">
        <f t="shared" si="8"/>
        <v>0</v>
      </c>
      <c r="AD16" s="1">
        <f t="shared" si="9"/>
        <v>0</v>
      </c>
      <c r="AE16" s="1">
        <f t="shared" si="10"/>
        <v>0</v>
      </c>
      <c r="AF16" s="1">
        <f t="shared" si="15"/>
        <v>0</v>
      </c>
      <c r="AH16" s="1">
        <f t="shared" si="16"/>
        <v>0</v>
      </c>
    </row>
    <row r="17" spans="2:34" ht="18.75" customHeight="1">
      <c r="B17" s="14">
        <v>13</v>
      </c>
      <c r="C17" s="95"/>
      <c r="D17" s="15">
        <f t="shared" si="0"/>
      </c>
      <c r="E17" s="16"/>
      <c r="F17" s="15">
        <f t="shared" si="1"/>
      </c>
      <c r="G17" s="23"/>
      <c r="H17" s="24"/>
      <c r="I17" s="23"/>
      <c r="J17" s="24"/>
      <c r="K17" s="23"/>
      <c r="L17" s="24"/>
      <c r="M17" s="21"/>
      <c r="N17" s="24"/>
      <c r="O17" s="38"/>
      <c r="P17" s="24"/>
      <c r="Q17" s="15">
        <f t="shared" si="11"/>
        <v>0</v>
      </c>
      <c r="R17" s="15">
        <f t="shared" si="12"/>
        <v>0</v>
      </c>
      <c r="S17" s="21">
        <f t="shared" si="13"/>
        <v>0</v>
      </c>
      <c r="T17" s="22">
        <f t="shared" si="2"/>
        <v>1</v>
      </c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6"/>
        <v>0</v>
      </c>
      <c r="Z17" s="1">
        <f t="shared" si="7"/>
        <v>0</v>
      </c>
      <c r="AB17" s="1">
        <f t="shared" si="14"/>
        <v>0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5"/>
        <v>0</v>
      </c>
      <c r="AH17" s="1">
        <f t="shared" si="16"/>
        <v>0</v>
      </c>
    </row>
    <row r="18" spans="2:34" ht="18.75" customHeight="1">
      <c r="B18" s="14">
        <v>14</v>
      </c>
      <c r="C18" s="95"/>
      <c r="D18" s="15">
        <f t="shared" si="0"/>
      </c>
      <c r="E18" s="16"/>
      <c r="F18" s="15">
        <f t="shared" si="1"/>
      </c>
      <c r="G18" s="23"/>
      <c r="H18" s="24"/>
      <c r="I18" s="23"/>
      <c r="J18" s="24"/>
      <c r="K18" s="23"/>
      <c r="L18" s="24"/>
      <c r="M18" s="21"/>
      <c r="N18" s="24"/>
      <c r="O18" s="38"/>
      <c r="P18" s="24"/>
      <c r="Q18" s="15">
        <f t="shared" si="11"/>
        <v>0</v>
      </c>
      <c r="R18" s="15">
        <f t="shared" si="12"/>
        <v>0</v>
      </c>
      <c r="S18" s="21">
        <f t="shared" si="13"/>
        <v>0</v>
      </c>
      <c r="T18" s="22">
        <f t="shared" si="2"/>
        <v>1</v>
      </c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6"/>
        <v>0</v>
      </c>
      <c r="Z18" s="1">
        <f t="shared" si="7"/>
        <v>0</v>
      </c>
      <c r="AB18" s="1">
        <f t="shared" si="14"/>
        <v>0</v>
      </c>
      <c r="AC18" s="1">
        <f t="shared" si="8"/>
        <v>0</v>
      </c>
      <c r="AD18" s="1">
        <f t="shared" si="9"/>
        <v>0</v>
      </c>
      <c r="AE18" s="1">
        <f t="shared" si="10"/>
        <v>0</v>
      </c>
      <c r="AF18" s="1">
        <f t="shared" si="15"/>
        <v>0</v>
      </c>
      <c r="AH18" s="1">
        <f t="shared" si="16"/>
        <v>0</v>
      </c>
    </row>
    <row r="19" spans="2:34" ht="18.75" customHeight="1">
      <c r="B19" s="14">
        <v>15</v>
      </c>
      <c r="C19" s="95"/>
      <c r="D19" s="15">
        <f t="shared" si="0"/>
      </c>
      <c r="E19" s="16"/>
      <c r="F19" s="15">
        <f t="shared" si="1"/>
      </c>
      <c r="G19" s="25"/>
      <c r="H19" s="24"/>
      <c r="I19" s="23"/>
      <c r="J19" s="24"/>
      <c r="K19" s="23"/>
      <c r="L19" s="24"/>
      <c r="M19" s="21"/>
      <c r="N19" s="24"/>
      <c r="O19" s="38"/>
      <c r="P19" s="24"/>
      <c r="Q19" s="15">
        <f t="shared" si="11"/>
        <v>0</v>
      </c>
      <c r="R19" s="15">
        <f t="shared" si="12"/>
        <v>0</v>
      </c>
      <c r="S19" s="21">
        <f t="shared" si="13"/>
        <v>0</v>
      </c>
      <c r="T19" s="22">
        <f t="shared" si="2"/>
        <v>1</v>
      </c>
      <c r="V19" s="1">
        <f t="shared" si="3"/>
        <v>0</v>
      </c>
      <c r="W19" s="1">
        <f t="shared" si="4"/>
        <v>0</v>
      </c>
      <c r="X19" s="1">
        <f t="shared" si="5"/>
        <v>0</v>
      </c>
      <c r="Y19" s="1">
        <f t="shared" si="6"/>
        <v>0</v>
      </c>
      <c r="Z19" s="1">
        <f t="shared" si="7"/>
        <v>0</v>
      </c>
      <c r="AB19" s="1">
        <f t="shared" si="14"/>
        <v>0</v>
      </c>
      <c r="AC19" s="1">
        <f t="shared" si="8"/>
        <v>0</v>
      </c>
      <c r="AD19" s="1">
        <f t="shared" si="9"/>
        <v>0</v>
      </c>
      <c r="AE19" s="1">
        <f t="shared" si="10"/>
        <v>0</v>
      </c>
      <c r="AF19" s="1">
        <f t="shared" si="15"/>
        <v>0</v>
      </c>
      <c r="AH19" s="1">
        <f t="shared" si="16"/>
        <v>0</v>
      </c>
    </row>
    <row r="20" spans="2:34" ht="18.75" customHeight="1">
      <c r="B20" s="14">
        <v>16</v>
      </c>
      <c r="C20" s="95"/>
      <c r="D20" s="15">
        <f t="shared" si="0"/>
      </c>
      <c r="E20" s="16"/>
      <c r="F20" s="15">
        <f t="shared" si="1"/>
      </c>
      <c r="G20" s="23"/>
      <c r="H20" s="24"/>
      <c r="I20" s="23"/>
      <c r="J20" s="24"/>
      <c r="K20" s="23"/>
      <c r="L20" s="24"/>
      <c r="M20" s="21"/>
      <c r="N20" s="24"/>
      <c r="O20" s="38"/>
      <c r="P20" s="24"/>
      <c r="Q20" s="15">
        <f t="shared" si="11"/>
        <v>0</v>
      </c>
      <c r="R20" s="15">
        <f t="shared" si="12"/>
        <v>0</v>
      </c>
      <c r="S20" s="21">
        <f t="shared" si="13"/>
        <v>0</v>
      </c>
      <c r="T20" s="22">
        <f t="shared" si="2"/>
        <v>1</v>
      </c>
      <c r="V20" s="1">
        <f t="shared" si="3"/>
        <v>0</v>
      </c>
      <c r="W20" s="1">
        <f t="shared" si="4"/>
        <v>0</v>
      </c>
      <c r="X20" s="1">
        <f t="shared" si="5"/>
        <v>0</v>
      </c>
      <c r="Y20" s="1">
        <f t="shared" si="6"/>
        <v>0</v>
      </c>
      <c r="Z20" s="1">
        <f t="shared" si="7"/>
        <v>0</v>
      </c>
      <c r="AB20" s="1">
        <f t="shared" si="14"/>
        <v>0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5"/>
        <v>0</v>
      </c>
      <c r="AH20" s="1">
        <f t="shared" si="16"/>
        <v>0</v>
      </c>
    </row>
    <row r="21" spans="2:34" ht="18.75" customHeight="1">
      <c r="B21" s="14">
        <v>17</v>
      </c>
      <c r="C21" s="95"/>
      <c r="D21" s="15">
        <f t="shared" si="0"/>
      </c>
      <c r="E21" s="16"/>
      <c r="F21" s="15">
        <f t="shared" si="1"/>
      </c>
      <c r="G21" s="23"/>
      <c r="H21" s="24"/>
      <c r="I21" s="23"/>
      <c r="J21" s="24"/>
      <c r="K21" s="23"/>
      <c r="L21" s="24"/>
      <c r="M21" s="21"/>
      <c r="N21" s="24"/>
      <c r="O21" s="38"/>
      <c r="P21" s="24"/>
      <c r="Q21" s="15">
        <f t="shared" si="11"/>
        <v>0</v>
      </c>
      <c r="R21" s="15">
        <f t="shared" si="12"/>
        <v>0</v>
      </c>
      <c r="S21" s="21">
        <f t="shared" si="13"/>
        <v>0</v>
      </c>
      <c r="T21" s="22">
        <f t="shared" si="2"/>
        <v>1</v>
      </c>
      <c r="V21" s="1">
        <f t="shared" si="3"/>
        <v>0</v>
      </c>
      <c r="W21" s="1">
        <f t="shared" si="4"/>
        <v>0</v>
      </c>
      <c r="X21" s="1">
        <f t="shared" si="5"/>
        <v>0</v>
      </c>
      <c r="Y21" s="1">
        <f t="shared" si="6"/>
        <v>0</v>
      </c>
      <c r="Z21" s="1">
        <f t="shared" si="7"/>
        <v>0</v>
      </c>
      <c r="AB21" s="1">
        <f t="shared" si="14"/>
        <v>0</v>
      </c>
      <c r="AC21" s="1">
        <f t="shared" si="8"/>
        <v>0</v>
      </c>
      <c r="AD21" s="1">
        <f t="shared" si="9"/>
        <v>0</v>
      </c>
      <c r="AE21" s="1">
        <f t="shared" si="10"/>
        <v>0</v>
      </c>
      <c r="AF21" s="1">
        <f t="shared" si="15"/>
        <v>0</v>
      </c>
      <c r="AH21" s="1">
        <f t="shared" si="16"/>
        <v>0</v>
      </c>
    </row>
    <row r="22" spans="2:34" ht="18.75" customHeight="1">
      <c r="B22" s="14">
        <v>18</v>
      </c>
      <c r="C22" s="95"/>
      <c r="D22" s="15">
        <f t="shared" si="0"/>
      </c>
      <c r="E22" s="16"/>
      <c r="F22" s="15">
        <f t="shared" si="1"/>
      </c>
      <c r="G22" s="23"/>
      <c r="H22" s="29"/>
      <c r="I22" s="23"/>
      <c r="J22" s="24"/>
      <c r="K22" s="23"/>
      <c r="L22" s="24"/>
      <c r="M22" s="21"/>
      <c r="N22" s="24"/>
      <c r="O22" s="38"/>
      <c r="P22" s="24"/>
      <c r="Q22" s="15">
        <f t="shared" si="11"/>
        <v>0</v>
      </c>
      <c r="R22" s="15">
        <f t="shared" si="12"/>
        <v>0</v>
      </c>
      <c r="S22" s="21">
        <f t="shared" si="13"/>
        <v>0</v>
      </c>
      <c r="T22" s="22">
        <f t="shared" si="2"/>
        <v>1</v>
      </c>
      <c r="V22" s="1">
        <f t="shared" si="3"/>
        <v>0</v>
      </c>
      <c r="W22" s="1">
        <f t="shared" si="4"/>
        <v>0</v>
      </c>
      <c r="X22" s="1">
        <f t="shared" si="5"/>
        <v>0</v>
      </c>
      <c r="Y22" s="1">
        <f t="shared" si="6"/>
        <v>0</v>
      </c>
      <c r="Z22" s="1">
        <f t="shared" si="7"/>
        <v>0</v>
      </c>
      <c r="AB22" s="1">
        <f t="shared" si="14"/>
        <v>0</v>
      </c>
      <c r="AC22" s="1">
        <f t="shared" si="8"/>
        <v>0</v>
      </c>
      <c r="AD22" s="1">
        <f t="shared" si="9"/>
        <v>0</v>
      </c>
      <c r="AE22" s="1">
        <f t="shared" si="10"/>
        <v>0</v>
      </c>
      <c r="AF22" s="1">
        <f t="shared" si="15"/>
        <v>0</v>
      </c>
      <c r="AH22" s="1">
        <f t="shared" si="16"/>
        <v>0</v>
      </c>
    </row>
    <row r="23" spans="2:34" ht="18.75" customHeight="1">
      <c r="B23" s="14">
        <v>19</v>
      </c>
      <c r="C23" s="96"/>
      <c r="D23" s="26">
        <f t="shared" si="0"/>
      </c>
      <c r="E23" s="27"/>
      <c r="F23" s="26">
        <f t="shared" si="1"/>
      </c>
      <c r="G23" s="28"/>
      <c r="H23" s="24"/>
      <c r="I23" s="28"/>
      <c r="J23" s="24"/>
      <c r="K23" s="23"/>
      <c r="L23" s="24"/>
      <c r="M23" s="30"/>
      <c r="N23" s="24"/>
      <c r="O23" s="39"/>
      <c r="P23" s="24"/>
      <c r="Q23" s="15">
        <f t="shared" si="11"/>
        <v>0</v>
      </c>
      <c r="R23" s="26">
        <f t="shared" si="12"/>
        <v>0</v>
      </c>
      <c r="S23" s="30">
        <f t="shared" si="13"/>
        <v>0</v>
      </c>
      <c r="T23" s="31">
        <f t="shared" si="2"/>
        <v>1</v>
      </c>
      <c r="V23" s="1">
        <f t="shared" si="3"/>
        <v>0</v>
      </c>
      <c r="W23" s="1">
        <f t="shared" si="4"/>
        <v>0</v>
      </c>
      <c r="X23" s="1">
        <f t="shared" si="5"/>
        <v>0</v>
      </c>
      <c r="Y23" s="1">
        <f t="shared" si="6"/>
        <v>0</v>
      </c>
      <c r="Z23" s="1">
        <f t="shared" si="7"/>
        <v>0</v>
      </c>
      <c r="AB23" s="1">
        <f t="shared" si="14"/>
        <v>0</v>
      </c>
      <c r="AC23" s="1">
        <f t="shared" si="8"/>
        <v>0</v>
      </c>
      <c r="AD23" s="1">
        <f t="shared" si="9"/>
        <v>0</v>
      </c>
      <c r="AE23" s="1">
        <f t="shared" si="10"/>
        <v>0</v>
      </c>
      <c r="AF23" s="1">
        <f t="shared" si="15"/>
        <v>0</v>
      </c>
      <c r="AH23" s="1">
        <f t="shared" si="16"/>
        <v>0</v>
      </c>
    </row>
    <row r="24" spans="2:34" ht="18.75" customHeight="1">
      <c r="B24" s="14">
        <v>20</v>
      </c>
      <c r="C24" s="95"/>
      <c r="D24" s="15">
        <f t="shared" si="0"/>
      </c>
      <c r="E24" s="16"/>
      <c r="F24" s="15">
        <f t="shared" si="1"/>
      </c>
      <c r="G24" s="23"/>
      <c r="H24" s="24"/>
      <c r="I24" s="23"/>
      <c r="J24" s="24"/>
      <c r="K24" s="23"/>
      <c r="L24" s="24"/>
      <c r="M24" s="21"/>
      <c r="N24" s="24"/>
      <c r="O24" s="38"/>
      <c r="P24" s="24"/>
      <c r="Q24" s="15">
        <f t="shared" si="11"/>
        <v>0</v>
      </c>
      <c r="R24" s="15">
        <f t="shared" si="12"/>
        <v>0</v>
      </c>
      <c r="S24" s="21">
        <f t="shared" si="13"/>
        <v>0</v>
      </c>
      <c r="T24" s="22">
        <f t="shared" si="2"/>
        <v>1</v>
      </c>
      <c r="V24" s="1">
        <f t="shared" si="3"/>
        <v>0</v>
      </c>
      <c r="W24" s="1">
        <f t="shared" si="4"/>
        <v>0</v>
      </c>
      <c r="X24" s="1">
        <f t="shared" si="5"/>
        <v>0</v>
      </c>
      <c r="Y24" s="1">
        <f t="shared" si="6"/>
        <v>0</v>
      </c>
      <c r="Z24" s="1">
        <f t="shared" si="7"/>
        <v>0</v>
      </c>
      <c r="AB24" s="1">
        <f t="shared" si="14"/>
        <v>0</v>
      </c>
      <c r="AC24" s="1">
        <f t="shared" si="8"/>
        <v>0</v>
      </c>
      <c r="AD24" s="1">
        <f t="shared" si="9"/>
        <v>0</v>
      </c>
      <c r="AE24" s="1">
        <f t="shared" si="10"/>
        <v>0</v>
      </c>
      <c r="AF24" s="1">
        <f t="shared" si="15"/>
        <v>0</v>
      </c>
      <c r="AH24" s="1">
        <f t="shared" si="16"/>
        <v>0</v>
      </c>
    </row>
    <row r="25" spans="2:34" ht="18.75" customHeight="1">
      <c r="B25" s="14">
        <v>21</v>
      </c>
      <c r="C25" s="97"/>
      <c r="D25" s="32">
        <f t="shared" si="0"/>
      </c>
      <c r="E25" s="33"/>
      <c r="F25" s="32">
        <f t="shared" si="1"/>
      </c>
      <c r="G25" s="34"/>
      <c r="H25" s="35"/>
      <c r="I25" s="34"/>
      <c r="J25" s="24"/>
      <c r="K25" s="23"/>
      <c r="L25" s="24"/>
      <c r="M25" s="36"/>
      <c r="N25" s="24"/>
      <c r="O25" s="40"/>
      <c r="P25" s="24"/>
      <c r="Q25" s="15">
        <f t="shared" si="11"/>
        <v>0</v>
      </c>
      <c r="R25" s="15">
        <f t="shared" si="12"/>
        <v>0</v>
      </c>
      <c r="S25" s="21">
        <f t="shared" si="13"/>
        <v>0</v>
      </c>
      <c r="T25" s="22">
        <f t="shared" si="2"/>
        <v>1</v>
      </c>
      <c r="V25" s="1">
        <f t="shared" si="3"/>
        <v>0</v>
      </c>
      <c r="W25" s="1">
        <f t="shared" si="4"/>
        <v>0</v>
      </c>
      <c r="X25" s="1">
        <f t="shared" si="5"/>
        <v>0</v>
      </c>
      <c r="Y25" s="1">
        <f t="shared" si="6"/>
        <v>0</v>
      </c>
      <c r="Z25" s="1">
        <f t="shared" si="7"/>
        <v>0</v>
      </c>
      <c r="AB25" s="1">
        <f t="shared" si="14"/>
        <v>0</v>
      </c>
      <c r="AC25" s="1">
        <f t="shared" si="8"/>
        <v>0</v>
      </c>
      <c r="AD25" s="1">
        <f t="shared" si="9"/>
        <v>0</v>
      </c>
      <c r="AE25" s="1">
        <f t="shared" si="10"/>
        <v>0</v>
      </c>
      <c r="AF25" s="1">
        <f t="shared" si="15"/>
        <v>0</v>
      </c>
      <c r="AH25" s="1">
        <f t="shared" si="16"/>
        <v>0</v>
      </c>
    </row>
    <row r="26" spans="2:34" ht="18.75" customHeight="1">
      <c r="B26" s="14">
        <v>22</v>
      </c>
      <c r="C26" s="95"/>
      <c r="D26" s="15">
        <f t="shared" si="0"/>
      </c>
      <c r="E26" s="16"/>
      <c r="F26" s="15">
        <f t="shared" si="1"/>
      </c>
      <c r="G26" s="23"/>
      <c r="H26" s="24"/>
      <c r="I26" s="23"/>
      <c r="J26" s="24"/>
      <c r="K26" s="28"/>
      <c r="L26" s="24"/>
      <c r="M26" s="21"/>
      <c r="N26" s="24"/>
      <c r="O26" s="38"/>
      <c r="P26" s="24"/>
      <c r="Q26" s="15">
        <f t="shared" si="11"/>
        <v>0</v>
      </c>
      <c r="R26" s="15">
        <f t="shared" si="12"/>
        <v>0</v>
      </c>
      <c r="S26" s="21">
        <f t="shared" si="13"/>
        <v>0</v>
      </c>
      <c r="T26" s="22">
        <f t="shared" si="2"/>
        <v>1</v>
      </c>
      <c r="V26" s="1">
        <f t="shared" si="3"/>
        <v>0</v>
      </c>
      <c r="W26" s="1">
        <f t="shared" si="4"/>
        <v>0</v>
      </c>
      <c r="X26" s="1">
        <f t="shared" si="5"/>
        <v>0</v>
      </c>
      <c r="Y26" s="1">
        <f t="shared" si="6"/>
        <v>0</v>
      </c>
      <c r="Z26" s="1">
        <f t="shared" si="7"/>
        <v>0</v>
      </c>
      <c r="AB26" s="1">
        <f t="shared" si="14"/>
        <v>0</v>
      </c>
      <c r="AC26" s="1">
        <f t="shared" si="8"/>
        <v>0</v>
      </c>
      <c r="AD26" s="1">
        <f t="shared" si="9"/>
        <v>0</v>
      </c>
      <c r="AE26" s="1">
        <f t="shared" si="10"/>
        <v>0</v>
      </c>
      <c r="AF26" s="1">
        <f t="shared" si="15"/>
        <v>0</v>
      </c>
      <c r="AH26" s="1">
        <f t="shared" si="16"/>
        <v>0</v>
      </c>
    </row>
    <row r="27" spans="2:34" ht="18.75" customHeight="1">
      <c r="B27" s="14">
        <v>23</v>
      </c>
      <c r="C27" s="95"/>
      <c r="D27" s="15">
        <f t="shared" si="0"/>
      </c>
      <c r="E27" s="16"/>
      <c r="F27" s="15">
        <f t="shared" si="1"/>
      </c>
      <c r="G27" s="23"/>
      <c r="H27" s="24"/>
      <c r="I27" s="23"/>
      <c r="J27" s="24"/>
      <c r="K27" s="23"/>
      <c r="L27" s="24"/>
      <c r="M27" s="21"/>
      <c r="N27" s="24"/>
      <c r="O27" s="38"/>
      <c r="P27" s="24"/>
      <c r="Q27" s="15">
        <f t="shared" si="11"/>
        <v>0</v>
      </c>
      <c r="R27" s="15">
        <f t="shared" si="12"/>
        <v>0</v>
      </c>
      <c r="S27" s="21">
        <f t="shared" si="13"/>
        <v>0</v>
      </c>
      <c r="T27" s="22">
        <f t="shared" si="2"/>
        <v>1</v>
      </c>
      <c r="V27" s="1">
        <f t="shared" si="3"/>
        <v>0</v>
      </c>
      <c r="W27" s="1">
        <f t="shared" si="4"/>
        <v>0</v>
      </c>
      <c r="X27" s="1">
        <f t="shared" si="5"/>
        <v>0</v>
      </c>
      <c r="Y27" s="1">
        <f t="shared" si="6"/>
        <v>0</v>
      </c>
      <c r="Z27" s="1">
        <f t="shared" si="7"/>
        <v>0</v>
      </c>
      <c r="AB27" s="1">
        <f t="shared" si="14"/>
        <v>0</v>
      </c>
      <c r="AC27" s="1">
        <f t="shared" si="8"/>
        <v>0</v>
      </c>
      <c r="AD27" s="1">
        <f t="shared" si="9"/>
        <v>0</v>
      </c>
      <c r="AE27" s="1">
        <f t="shared" si="10"/>
        <v>0</v>
      </c>
      <c r="AF27" s="1">
        <f t="shared" si="15"/>
        <v>0</v>
      </c>
      <c r="AH27" s="1">
        <f t="shared" si="16"/>
        <v>0</v>
      </c>
    </row>
    <row r="28" spans="2:34" ht="18.75" customHeight="1">
      <c r="B28" s="14">
        <v>24</v>
      </c>
      <c r="C28" s="95"/>
      <c r="D28" s="15">
        <f t="shared" si="0"/>
      </c>
      <c r="E28" s="16"/>
      <c r="F28" s="15">
        <f t="shared" si="1"/>
      </c>
      <c r="G28" s="23"/>
      <c r="H28" s="24"/>
      <c r="I28" s="23"/>
      <c r="J28" s="24"/>
      <c r="K28" s="23"/>
      <c r="L28" s="24"/>
      <c r="M28" s="21"/>
      <c r="N28" s="24"/>
      <c r="O28" s="38"/>
      <c r="P28" s="24"/>
      <c r="Q28" s="15">
        <f t="shared" si="11"/>
        <v>0</v>
      </c>
      <c r="R28" s="15">
        <f t="shared" si="12"/>
        <v>0</v>
      </c>
      <c r="S28" s="21">
        <f t="shared" si="13"/>
        <v>0</v>
      </c>
      <c r="T28" s="22">
        <f t="shared" si="2"/>
        <v>1</v>
      </c>
      <c r="V28" s="1">
        <f t="shared" si="3"/>
        <v>0</v>
      </c>
      <c r="W28" s="1">
        <f t="shared" si="4"/>
        <v>0</v>
      </c>
      <c r="X28" s="1">
        <f t="shared" si="5"/>
        <v>0</v>
      </c>
      <c r="Y28" s="1">
        <f t="shared" si="6"/>
        <v>0</v>
      </c>
      <c r="Z28" s="1">
        <f t="shared" si="7"/>
        <v>0</v>
      </c>
      <c r="AB28" s="1">
        <f t="shared" si="14"/>
        <v>0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5"/>
        <v>0</v>
      </c>
      <c r="AH28" s="1">
        <f t="shared" si="16"/>
        <v>0</v>
      </c>
    </row>
    <row r="29" spans="2:34" ht="18.75" customHeight="1">
      <c r="B29" s="14">
        <v>25</v>
      </c>
      <c r="C29" s="95"/>
      <c r="D29" s="15">
        <f t="shared" si="0"/>
      </c>
      <c r="E29" s="16"/>
      <c r="F29" s="15">
        <f t="shared" si="1"/>
      </c>
      <c r="G29" s="23"/>
      <c r="H29" s="24"/>
      <c r="I29" s="23"/>
      <c r="J29" s="24"/>
      <c r="K29" s="23"/>
      <c r="L29" s="24"/>
      <c r="M29" s="21"/>
      <c r="N29" s="24"/>
      <c r="O29" s="38"/>
      <c r="P29" s="24"/>
      <c r="Q29" s="15">
        <f t="shared" si="11"/>
        <v>0</v>
      </c>
      <c r="R29" s="15">
        <f t="shared" si="12"/>
        <v>0</v>
      </c>
      <c r="S29" s="21">
        <f t="shared" si="13"/>
        <v>0</v>
      </c>
      <c r="T29" s="22">
        <f t="shared" si="2"/>
        <v>1</v>
      </c>
      <c r="V29" s="1">
        <f t="shared" si="3"/>
        <v>0</v>
      </c>
      <c r="W29" s="1">
        <f t="shared" si="4"/>
        <v>0</v>
      </c>
      <c r="X29" s="1">
        <f t="shared" si="5"/>
        <v>0</v>
      </c>
      <c r="Y29" s="1">
        <f t="shared" si="6"/>
        <v>0</v>
      </c>
      <c r="Z29" s="1">
        <f t="shared" si="7"/>
        <v>0</v>
      </c>
      <c r="AB29" s="1">
        <f t="shared" si="14"/>
        <v>0</v>
      </c>
      <c r="AC29" s="1">
        <f t="shared" si="8"/>
        <v>0</v>
      </c>
      <c r="AD29" s="1">
        <f t="shared" si="9"/>
        <v>0</v>
      </c>
      <c r="AE29" s="1">
        <f t="shared" si="10"/>
        <v>0</v>
      </c>
      <c r="AF29" s="1">
        <f t="shared" si="15"/>
        <v>0</v>
      </c>
      <c r="AH29" s="1">
        <f t="shared" si="16"/>
        <v>0</v>
      </c>
    </row>
    <row r="30" spans="2:34" ht="18.75" customHeight="1">
      <c r="B30" s="14">
        <v>26</v>
      </c>
      <c r="C30" s="95"/>
      <c r="D30" s="15">
        <f t="shared" si="0"/>
      </c>
      <c r="E30" s="16"/>
      <c r="F30" s="15">
        <f t="shared" si="1"/>
      </c>
      <c r="G30" s="23"/>
      <c r="H30" s="24"/>
      <c r="I30" s="23"/>
      <c r="J30" s="24"/>
      <c r="K30" s="23"/>
      <c r="L30" s="24"/>
      <c r="M30" s="21"/>
      <c r="N30" s="24"/>
      <c r="O30" s="38"/>
      <c r="P30" s="24"/>
      <c r="Q30" s="15">
        <f t="shared" si="11"/>
        <v>0</v>
      </c>
      <c r="R30" s="15">
        <f t="shared" si="12"/>
        <v>0</v>
      </c>
      <c r="S30" s="21">
        <f t="shared" si="13"/>
        <v>0</v>
      </c>
      <c r="T30" s="22">
        <f t="shared" si="2"/>
        <v>1</v>
      </c>
      <c r="V30" s="1">
        <f t="shared" si="3"/>
        <v>0</v>
      </c>
      <c r="W30" s="1">
        <f t="shared" si="4"/>
        <v>0</v>
      </c>
      <c r="X30" s="1">
        <f t="shared" si="5"/>
        <v>0</v>
      </c>
      <c r="Y30" s="1">
        <f t="shared" si="6"/>
        <v>0</v>
      </c>
      <c r="Z30" s="1">
        <f t="shared" si="7"/>
        <v>0</v>
      </c>
      <c r="AB30" s="1">
        <f t="shared" si="14"/>
        <v>0</v>
      </c>
      <c r="AC30" s="1">
        <f t="shared" si="8"/>
        <v>0</v>
      </c>
      <c r="AD30" s="1">
        <f t="shared" si="9"/>
        <v>0</v>
      </c>
      <c r="AE30" s="1">
        <f t="shared" si="10"/>
        <v>0</v>
      </c>
      <c r="AF30" s="1">
        <f t="shared" si="15"/>
        <v>0</v>
      </c>
      <c r="AH30" s="1">
        <f t="shared" si="16"/>
        <v>0</v>
      </c>
    </row>
    <row r="31" spans="2:34" ht="18.75" customHeight="1">
      <c r="B31" s="14">
        <v>27</v>
      </c>
      <c r="C31" s="95"/>
      <c r="D31" s="15">
        <f t="shared" si="0"/>
      </c>
      <c r="E31" s="16"/>
      <c r="F31" s="15">
        <f t="shared" si="1"/>
      </c>
      <c r="G31" s="23"/>
      <c r="H31" s="24"/>
      <c r="I31" s="23"/>
      <c r="J31" s="24"/>
      <c r="K31" s="23"/>
      <c r="L31" s="24"/>
      <c r="M31" s="21"/>
      <c r="N31" s="24"/>
      <c r="O31" s="38"/>
      <c r="P31" s="24"/>
      <c r="Q31" s="15">
        <f t="shared" si="11"/>
        <v>0</v>
      </c>
      <c r="R31" s="15">
        <f t="shared" si="12"/>
        <v>0</v>
      </c>
      <c r="S31" s="21">
        <f t="shared" si="13"/>
        <v>0</v>
      </c>
      <c r="T31" s="22">
        <f t="shared" si="2"/>
        <v>1</v>
      </c>
      <c r="V31" s="1">
        <f t="shared" si="3"/>
        <v>0</v>
      </c>
      <c r="W31" s="1">
        <f t="shared" si="4"/>
        <v>0</v>
      </c>
      <c r="X31" s="1">
        <f t="shared" si="5"/>
        <v>0</v>
      </c>
      <c r="Y31" s="1">
        <f t="shared" si="6"/>
        <v>0</v>
      </c>
      <c r="Z31" s="1">
        <f t="shared" si="7"/>
        <v>0</v>
      </c>
      <c r="AB31" s="1">
        <f t="shared" si="14"/>
        <v>0</v>
      </c>
      <c r="AC31" s="1">
        <f t="shared" si="8"/>
        <v>0</v>
      </c>
      <c r="AD31" s="1">
        <f t="shared" si="9"/>
        <v>0</v>
      </c>
      <c r="AE31" s="1">
        <f t="shared" si="10"/>
        <v>0</v>
      </c>
      <c r="AF31" s="1">
        <f t="shared" si="15"/>
        <v>0</v>
      </c>
      <c r="AH31" s="1">
        <f t="shared" si="16"/>
        <v>0</v>
      </c>
    </row>
    <row r="32" spans="2:34" ht="18.75" customHeight="1">
      <c r="B32" s="14">
        <v>28</v>
      </c>
      <c r="C32" s="95"/>
      <c r="D32" s="15">
        <f t="shared" si="0"/>
      </c>
      <c r="E32" s="16"/>
      <c r="F32" s="15">
        <f t="shared" si="1"/>
      </c>
      <c r="G32" s="23"/>
      <c r="H32" s="24"/>
      <c r="I32" s="23"/>
      <c r="J32" s="24"/>
      <c r="K32" s="23"/>
      <c r="L32" s="24"/>
      <c r="M32" s="21"/>
      <c r="N32" s="24"/>
      <c r="O32" s="38"/>
      <c r="P32" s="24"/>
      <c r="Q32" s="15">
        <f t="shared" si="11"/>
        <v>0</v>
      </c>
      <c r="R32" s="15">
        <f t="shared" si="12"/>
        <v>0</v>
      </c>
      <c r="S32" s="21">
        <f t="shared" si="13"/>
        <v>0</v>
      </c>
      <c r="T32" s="22">
        <f t="shared" si="2"/>
        <v>1</v>
      </c>
      <c r="V32" s="1">
        <f t="shared" si="3"/>
        <v>0</v>
      </c>
      <c r="W32" s="1">
        <f t="shared" si="4"/>
        <v>0</v>
      </c>
      <c r="X32" s="1">
        <f t="shared" si="5"/>
        <v>0</v>
      </c>
      <c r="Y32" s="1">
        <f t="shared" si="6"/>
        <v>0</v>
      </c>
      <c r="Z32" s="1">
        <f t="shared" si="7"/>
        <v>0</v>
      </c>
      <c r="AB32" s="1">
        <f t="shared" si="14"/>
        <v>0</v>
      </c>
      <c r="AC32" s="1">
        <f t="shared" si="8"/>
        <v>0</v>
      </c>
      <c r="AD32" s="1">
        <f t="shared" si="9"/>
        <v>0</v>
      </c>
      <c r="AE32" s="1">
        <f t="shared" si="10"/>
        <v>0</v>
      </c>
      <c r="AF32" s="1">
        <f t="shared" si="15"/>
        <v>0</v>
      </c>
      <c r="AH32" s="1">
        <f t="shared" si="16"/>
        <v>0</v>
      </c>
    </row>
    <row r="33" spans="2:34" ht="18.75" customHeight="1">
      <c r="B33" s="14">
        <v>29</v>
      </c>
      <c r="C33" s="95"/>
      <c r="D33" s="15">
        <f t="shared" si="0"/>
      </c>
      <c r="E33" s="16"/>
      <c r="F33" s="15">
        <f t="shared" si="1"/>
      </c>
      <c r="G33" s="23"/>
      <c r="H33" s="24"/>
      <c r="I33" s="23"/>
      <c r="J33" s="24"/>
      <c r="K33" s="23"/>
      <c r="L33" s="24"/>
      <c r="M33" s="21"/>
      <c r="N33" s="24"/>
      <c r="O33" s="38"/>
      <c r="P33" s="24"/>
      <c r="Q33" s="15">
        <f t="shared" si="11"/>
        <v>0</v>
      </c>
      <c r="R33" s="15">
        <f t="shared" si="12"/>
        <v>0</v>
      </c>
      <c r="S33" s="21">
        <f t="shared" si="13"/>
        <v>0</v>
      </c>
      <c r="T33" s="22">
        <f t="shared" si="2"/>
        <v>1</v>
      </c>
      <c r="V33" s="1">
        <f t="shared" si="3"/>
        <v>0</v>
      </c>
      <c r="W33" s="1">
        <f t="shared" si="4"/>
        <v>0</v>
      </c>
      <c r="X33" s="1">
        <f t="shared" si="5"/>
        <v>0</v>
      </c>
      <c r="Y33" s="1">
        <f t="shared" si="6"/>
        <v>0</v>
      </c>
      <c r="Z33" s="1">
        <f t="shared" si="7"/>
        <v>0</v>
      </c>
      <c r="AB33" s="1">
        <f t="shared" si="14"/>
        <v>0</v>
      </c>
      <c r="AC33" s="1">
        <f t="shared" si="8"/>
        <v>0</v>
      </c>
      <c r="AD33" s="1">
        <f t="shared" si="9"/>
        <v>0</v>
      </c>
      <c r="AE33" s="1">
        <f t="shared" si="10"/>
        <v>0</v>
      </c>
      <c r="AF33" s="1">
        <f t="shared" si="15"/>
        <v>0</v>
      </c>
      <c r="AH33" s="1">
        <f t="shared" si="16"/>
        <v>0</v>
      </c>
    </row>
    <row r="34" spans="2:34" ht="18.75" customHeight="1">
      <c r="B34" s="14">
        <v>30</v>
      </c>
      <c r="C34" s="95"/>
      <c r="D34" s="15">
        <f t="shared" si="0"/>
      </c>
      <c r="E34" s="16"/>
      <c r="F34" s="15">
        <f t="shared" si="1"/>
      </c>
      <c r="G34" s="23"/>
      <c r="H34" s="24"/>
      <c r="I34" s="23"/>
      <c r="J34" s="24"/>
      <c r="K34" s="23"/>
      <c r="L34" s="24"/>
      <c r="M34" s="21"/>
      <c r="N34" s="24"/>
      <c r="O34" s="38"/>
      <c r="P34" s="24"/>
      <c r="Q34" s="15">
        <f t="shared" si="11"/>
        <v>0</v>
      </c>
      <c r="R34" s="15">
        <f t="shared" si="12"/>
        <v>0</v>
      </c>
      <c r="S34" s="21">
        <f t="shared" si="13"/>
        <v>0</v>
      </c>
      <c r="T34" s="22">
        <f t="shared" si="2"/>
        <v>1</v>
      </c>
      <c r="V34" s="1">
        <f t="shared" si="3"/>
        <v>0</v>
      </c>
      <c r="W34" s="1">
        <f t="shared" si="4"/>
        <v>0</v>
      </c>
      <c r="X34" s="1">
        <f t="shared" si="5"/>
        <v>0</v>
      </c>
      <c r="Y34" s="1">
        <f t="shared" si="6"/>
        <v>0</v>
      </c>
      <c r="Z34" s="1">
        <f t="shared" si="7"/>
        <v>0</v>
      </c>
      <c r="AB34" s="1">
        <f t="shared" si="14"/>
        <v>0</v>
      </c>
      <c r="AC34" s="1">
        <f t="shared" si="8"/>
        <v>0</v>
      </c>
      <c r="AD34" s="1">
        <f t="shared" si="9"/>
        <v>0</v>
      </c>
      <c r="AE34" s="1">
        <f t="shared" si="10"/>
        <v>0</v>
      </c>
      <c r="AF34" s="1">
        <f t="shared" si="15"/>
        <v>0</v>
      </c>
      <c r="AH34" s="1">
        <f t="shared" si="16"/>
        <v>0</v>
      </c>
    </row>
    <row r="35" spans="2:34" ht="18.75" customHeight="1">
      <c r="B35" s="14">
        <v>31</v>
      </c>
      <c r="C35" s="95"/>
      <c r="D35" s="15">
        <f t="shared" si="0"/>
      </c>
      <c r="E35" s="16"/>
      <c r="F35" s="15">
        <f t="shared" si="1"/>
      </c>
      <c r="G35" s="23"/>
      <c r="H35" s="24"/>
      <c r="I35" s="23"/>
      <c r="J35" s="24"/>
      <c r="K35" s="23"/>
      <c r="L35" s="24"/>
      <c r="M35" s="21"/>
      <c r="N35" s="24"/>
      <c r="O35" s="38"/>
      <c r="P35" s="24"/>
      <c r="Q35" s="15">
        <f t="shared" si="11"/>
        <v>0</v>
      </c>
      <c r="R35" s="15">
        <f t="shared" si="12"/>
        <v>0</v>
      </c>
      <c r="S35" s="21">
        <f t="shared" si="13"/>
        <v>0</v>
      </c>
      <c r="T35" s="22">
        <f t="shared" si="2"/>
        <v>1</v>
      </c>
      <c r="V35" s="1">
        <f t="shared" si="3"/>
        <v>0</v>
      </c>
      <c r="W35" s="1">
        <f t="shared" si="4"/>
        <v>0</v>
      </c>
      <c r="X35" s="1">
        <f t="shared" si="5"/>
        <v>0</v>
      </c>
      <c r="Y35" s="1">
        <f t="shared" si="6"/>
        <v>0</v>
      </c>
      <c r="Z35" s="1">
        <f t="shared" si="7"/>
        <v>0</v>
      </c>
      <c r="AB35" s="1">
        <f t="shared" si="14"/>
        <v>0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5"/>
        <v>0</v>
      </c>
      <c r="AH35" s="1">
        <f t="shared" si="16"/>
        <v>0</v>
      </c>
    </row>
    <row r="36" spans="2:34" ht="18.75" customHeight="1" thickBot="1">
      <c r="B36" s="14">
        <v>32</v>
      </c>
      <c r="C36" s="95"/>
      <c r="D36" s="15">
        <f t="shared" si="0"/>
      </c>
      <c r="E36" s="16"/>
      <c r="F36" s="15">
        <f t="shared" si="1"/>
      </c>
      <c r="G36" s="23"/>
      <c r="H36" s="24"/>
      <c r="I36" s="23"/>
      <c r="J36" s="24"/>
      <c r="K36" s="23"/>
      <c r="L36" s="24"/>
      <c r="M36" s="21"/>
      <c r="N36" s="24"/>
      <c r="O36" s="38"/>
      <c r="P36" s="24"/>
      <c r="Q36" s="15">
        <f>H36+J36+L36+N36+P36</f>
        <v>0</v>
      </c>
      <c r="R36" s="15">
        <f t="shared" si="12"/>
        <v>0</v>
      </c>
      <c r="S36" s="21">
        <f t="shared" si="13"/>
        <v>0</v>
      </c>
      <c r="T36" s="22">
        <f t="shared" si="2"/>
        <v>1</v>
      </c>
      <c r="V36" s="1">
        <f t="shared" si="3"/>
        <v>0</v>
      </c>
      <c r="W36" s="1">
        <f t="shared" si="4"/>
        <v>0</v>
      </c>
      <c r="X36" s="1">
        <f t="shared" si="5"/>
        <v>0</v>
      </c>
      <c r="Y36" s="1">
        <f t="shared" si="6"/>
        <v>0</v>
      </c>
      <c r="Z36" s="1">
        <f t="shared" si="7"/>
        <v>0</v>
      </c>
      <c r="AB36" s="1">
        <f t="shared" si="14"/>
        <v>0</v>
      </c>
      <c r="AC36" s="1">
        <f t="shared" si="8"/>
        <v>0</v>
      </c>
      <c r="AD36" s="1">
        <f t="shared" si="9"/>
        <v>0</v>
      </c>
      <c r="AE36" s="1">
        <f t="shared" si="10"/>
        <v>0</v>
      </c>
      <c r="AF36" s="1">
        <f t="shared" si="15"/>
        <v>0</v>
      </c>
      <c r="AH36" s="1">
        <f t="shared" si="16"/>
        <v>0</v>
      </c>
    </row>
    <row r="37" spans="2:20" ht="13.5">
      <c r="B37" s="98"/>
      <c r="C37" s="98"/>
      <c r="D37" s="99" t="s">
        <v>100</v>
      </c>
      <c r="E37" s="100"/>
      <c r="F37" s="99">
        <f>IF($C37="","",VLOOKUP($C37,参加者,3))</f>
      </c>
      <c r="G37" s="99"/>
      <c r="H37" s="99">
        <f>SUM(H5:H36)</f>
        <v>0</v>
      </c>
      <c r="I37" s="99"/>
      <c r="J37" s="99">
        <f>SUM(J5:J36)</f>
        <v>0</v>
      </c>
      <c r="K37" s="99"/>
      <c r="L37" s="99">
        <f>SUM(L5:L36)</f>
        <v>0</v>
      </c>
      <c r="M37" s="99"/>
      <c r="N37" s="99">
        <f>SUM(N5:N36)</f>
        <v>0</v>
      </c>
      <c r="O37" s="99"/>
      <c r="P37" s="99">
        <f>SUM(P5:P36)</f>
        <v>0</v>
      </c>
      <c r="Q37" s="98"/>
      <c r="R37" s="98"/>
      <c r="S37" s="98"/>
      <c r="T37" s="98"/>
    </row>
    <row r="38" spans="2:20" ht="13.5">
      <c r="B38" s="41"/>
      <c r="C38" s="41"/>
      <c r="D38" s="41"/>
      <c r="E38" s="42"/>
      <c r="F38" s="41"/>
      <c r="G38" s="41">
        <f>SUM(G5:G36)</f>
        <v>0</v>
      </c>
      <c r="H38" s="41"/>
      <c r="I38" s="41">
        <f>SUM(I5:I36)</f>
        <v>0</v>
      </c>
      <c r="J38" s="41"/>
      <c r="K38" s="41">
        <f>SUM(K5:K36)</f>
        <v>0</v>
      </c>
      <c r="L38" s="41"/>
      <c r="M38" s="41">
        <f>SUM(M5:M36)</f>
        <v>0</v>
      </c>
      <c r="N38" s="41"/>
      <c r="O38" s="41">
        <f>SUM(O5:O36)</f>
        <v>0</v>
      </c>
      <c r="P38" s="41"/>
      <c r="Q38" s="41"/>
      <c r="R38" s="41"/>
      <c r="S38" s="41"/>
      <c r="T38" s="41"/>
    </row>
    <row r="39" spans="2:20" ht="13.5">
      <c r="B39" s="41"/>
      <c r="C39" s="41"/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 ht="13.5">
      <c r="B40" s="41"/>
      <c r="C40" s="41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34" ht="18" customHeight="1" thickBot="1">
      <c r="B41" s="1" t="s">
        <v>106</v>
      </c>
      <c r="I41" s="1"/>
      <c r="J41" t="s">
        <v>99</v>
      </c>
      <c r="K41" s="1"/>
      <c r="O41" s="1"/>
      <c r="X41" s="2"/>
      <c r="AB41" s="3"/>
      <c r="AD41" s="3"/>
      <c r="AH41" s="4"/>
    </row>
    <row r="42" spans="2:34" ht="13.5">
      <c r="B42" s="5"/>
      <c r="C42" s="9"/>
      <c r="D42" s="6"/>
      <c r="E42" s="7"/>
      <c r="F42" s="6"/>
      <c r="G42" s="8">
        <v>1</v>
      </c>
      <c r="H42" s="9"/>
      <c r="I42" s="8">
        <v>2</v>
      </c>
      <c r="J42" s="9"/>
      <c r="K42" s="8">
        <v>3</v>
      </c>
      <c r="L42" s="9"/>
      <c r="M42" s="11">
        <v>4</v>
      </c>
      <c r="N42" s="9"/>
      <c r="O42" s="8">
        <v>5</v>
      </c>
      <c r="P42" s="9"/>
      <c r="Q42" s="6" t="s">
        <v>0</v>
      </c>
      <c r="R42" s="6" t="s">
        <v>8</v>
      </c>
      <c r="S42" s="11" t="s">
        <v>9</v>
      </c>
      <c r="T42" s="13" t="s">
        <v>1</v>
      </c>
      <c r="X42" s="2"/>
      <c r="AB42" s="3"/>
      <c r="AD42" s="3"/>
      <c r="AH42" s="4"/>
    </row>
    <row r="43" spans="2:24" ht="13.5">
      <c r="B43" s="14" t="s">
        <v>2</v>
      </c>
      <c r="C43" s="37"/>
      <c r="D43" s="15" t="s">
        <v>3</v>
      </c>
      <c r="E43" s="16" t="s">
        <v>4</v>
      </c>
      <c r="F43" s="15" t="s">
        <v>5</v>
      </c>
      <c r="G43" s="17" t="s">
        <v>6</v>
      </c>
      <c r="H43" s="18" t="s">
        <v>7</v>
      </c>
      <c r="I43" s="23" t="s">
        <v>6</v>
      </c>
      <c r="J43" s="18" t="s">
        <v>7</v>
      </c>
      <c r="K43" s="23" t="s">
        <v>6</v>
      </c>
      <c r="L43" s="18" t="s">
        <v>7</v>
      </c>
      <c r="M43" s="19" t="s">
        <v>6</v>
      </c>
      <c r="N43" s="18" t="s">
        <v>7</v>
      </c>
      <c r="O43" s="38" t="s">
        <v>6</v>
      </c>
      <c r="P43" s="18" t="s">
        <v>7</v>
      </c>
      <c r="Q43" s="15"/>
      <c r="R43" s="15"/>
      <c r="S43" s="21"/>
      <c r="T43" s="22"/>
      <c r="X43" s="2"/>
    </row>
    <row r="44" spans="2:34" ht="18.75" customHeight="1">
      <c r="B44" s="14">
        <v>1</v>
      </c>
      <c r="C44" s="95"/>
      <c r="D44" s="15">
        <f aca="true" t="shared" si="17" ref="D44:D75">IF($C44="","",VLOOKUP($C44,参加者,2))</f>
      </c>
      <c r="E44" s="16"/>
      <c r="F44" s="15">
        <f aca="true" t="shared" si="18" ref="F44:F76">IF($C44="","",VLOOKUP($C44,参加者,3))</f>
      </c>
      <c r="G44" s="23"/>
      <c r="H44" s="24"/>
      <c r="I44" s="23"/>
      <c r="J44" s="24"/>
      <c r="K44" s="23"/>
      <c r="L44" s="24"/>
      <c r="M44" s="21"/>
      <c r="N44" s="24"/>
      <c r="O44" s="38"/>
      <c r="P44" s="24"/>
      <c r="Q44" s="15">
        <f>H44+J44+L44+N44+P44</f>
        <v>0</v>
      </c>
      <c r="R44" s="15">
        <f>SUM(V44:Z44)</f>
        <v>0</v>
      </c>
      <c r="S44" s="21">
        <f>SUM(AB44:AF44)</f>
        <v>0</v>
      </c>
      <c r="T44" s="22">
        <f aca="true" t="shared" si="19" ref="T44:T75">RANK(AH44,$AH$44:$AH$75)</f>
        <v>1</v>
      </c>
      <c r="V44" s="1">
        <f aca="true" t="shared" si="20" ref="V44:V75">IF(G44="",0,VLOOKUP(G44,$B$44:$T$75,16))</f>
        <v>0</v>
      </c>
      <c r="W44" s="1">
        <f aca="true" t="shared" si="21" ref="W44:W75">IF(I44="",0,VLOOKUP(I44,$B$44:$T$75,16))</f>
        <v>0</v>
      </c>
      <c r="X44" s="2">
        <f aca="true" t="shared" si="22" ref="X44:X75">IF(K44="",0,VLOOKUP(K44,$B$44:$T$75,16))</f>
        <v>0</v>
      </c>
      <c r="Y44" s="1">
        <f aca="true" t="shared" si="23" ref="Y44:Y75">IF(M44="",0,VLOOKUP(M44,$B$44:$T$75,16))</f>
        <v>0</v>
      </c>
      <c r="Z44" s="1">
        <f aca="true" t="shared" si="24" ref="Z44:Z75">IF(O44="",0,VLOOKUP(O44,$B$44:$T$75,16))</f>
        <v>0</v>
      </c>
      <c r="AB44" s="3">
        <f aca="true" t="shared" si="25" ref="AB44:AB75">IF($G44="",0,VLOOKUP($G44,$B$44:$T$75,16)*$H44)</f>
        <v>0</v>
      </c>
      <c r="AC44" s="1">
        <f aca="true" t="shared" si="26" ref="AC44:AC75">IF(I44="",0,VLOOKUP($I44,$B$44:$T$75,16)*J44)</f>
        <v>0</v>
      </c>
      <c r="AD44" s="3">
        <f aca="true" t="shared" si="27" ref="AD44:AD75">IF(K44="",0,VLOOKUP($K44,$B$44:$T$75,16)*L44)</f>
        <v>0</v>
      </c>
      <c r="AE44" s="1">
        <f aca="true" t="shared" si="28" ref="AE44:AE75">IF(M44="",0,VLOOKUP($M44,$B$44:$T$75,16)*N44)</f>
        <v>0</v>
      </c>
      <c r="AF44" s="1">
        <f aca="true" t="shared" si="29" ref="AF44:AF75">IF(O44="",0,VLOOKUP($O44,$B$44:$T$75,16)*P44)</f>
        <v>0</v>
      </c>
      <c r="AH44" s="4">
        <f>1000000*Q44+100*R44+S44</f>
        <v>0</v>
      </c>
    </row>
    <row r="45" spans="2:34" ht="18.75" customHeight="1">
      <c r="B45" s="14">
        <v>2</v>
      </c>
      <c r="C45" s="95"/>
      <c r="D45" s="15">
        <f t="shared" si="17"/>
      </c>
      <c r="E45" s="16"/>
      <c r="F45" s="15">
        <f t="shared" si="18"/>
      </c>
      <c r="G45" s="23"/>
      <c r="H45" s="24"/>
      <c r="I45" s="23"/>
      <c r="J45" s="24"/>
      <c r="K45" s="23"/>
      <c r="L45" s="24"/>
      <c r="M45" s="21"/>
      <c r="N45" s="24"/>
      <c r="O45" s="38"/>
      <c r="P45" s="24"/>
      <c r="Q45" s="15">
        <f aca="true" t="shared" si="30" ref="Q45:Q74">H45+J45+L45+N45+P45</f>
        <v>0</v>
      </c>
      <c r="R45" s="15">
        <f aca="true" t="shared" si="31" ref="R45:R74">SUM(V45:Z45)</f>
        <v>0</v>
      </c>
      <c r="S45" s="21">
        <f aca="true" t="shared" si="32" ref="S45:S74">SUM(AB45:AF45)</f>
        <v>0</v>
      </c>
      <c r="T45" s="22">
        <f t="shared" si="19"/>
        <v>1</v>
      </c>
      <c r="V45" s="1">
        <f t="shared" si="20"/>
        <v>0</v>
      </c>
      <c r="W45" s="1">
        <f t="shared" si="21"/>
        <v>0</v>
      </c>
      <c r="X45" s="2">
        <f t="shared" si="22"/>
        <v>0</v>
      </c>
      <c r="Y45" s="1">
        <f t="shared" si="23"/>
        <v>0</v>
      </c>
      <c r="Z45" s="1">
        <f t="shared" si="24"/>
        <v>0</v>
      </c>
      <c r="AB45" s="3">
        <f t="shared" si="25"/>
        <v>0</v>
      </c>
      <c r="AC45" s="1">
        <f t="shared" si="26"/>
        <v>0</v>
      </c>
      <c r="AD45" s="3">
        <f t="shared" si="27"/>
        <v>0</v>
      </c>
      <c r="AE45" s="1">
        <f t="shared" si="28"/>
        <v>0</v>
      </c>
      <c r="AF45" s="1">
        <f t="shared" si="29"/>
        <v>0</v>
      </c>
      <c r="AH45" s="4">
        <f aca="true" t="shared" si="33" ref="AH45:AH74">1000000*Q45+100*R45+S45</f>
        <v>0</v>
      </c>
    </row>
    <row r="46" spans="2:34" ht="18.75" customHeight="1">
      <c r="B46" s="14">
        <v>3</v>
      </c>
      <c r="C46" s="95"/>
      <c r="D46" s="15">
        <f t="shared" si="17"/>
      </c>
      <c r="E46" s="16"/>
      <c r="F46" s="15">
        <f t="shared" si="18"/>
      </c>
      <c r="G46" s="23"/>
      <c r="H46" s="24"/>
      <c r="I46" s="23"/>
      <c r="J46" s="24"/>
      <c r="K46" s="23"/>
      <c r="L46" s="24"/>
      <c r="M46" s="21"/>
      <c r="N46" s="24"/>
      <c r="O46" s="38"/>
      <c r="P46" s="24"/>
      <c r="Q46" s="15">
        <f t="shared" si="30"/>
        <v>0</v>
      </c>
      <c r="R46" s="15">
        <f t="shared" si="31"/>
        <v>0</v>
      </c>
      <c r="S46" s="21">
        <f t="shared" si="32"/>
        <v>0</v>
      </c>
      <c r="T46" s="22">
        <f t="shared" si="19"/>
        <v>1</v>
      </c>
      <c r="V46" s="1">
        <f t="shared" si="20"/>
        <v>0</v>
      </c>
      <c r="W46" s="1">
        <f t="shared" si="21"/>
        <v>0</v>
      </c>
      <c r="X46" s="2">
        <f t="shared" si="22"/>
        <v>0</v>
      </c>
      <c r="Y46" s="1">
        <f t="shared" si="23"/>
        <v>0</v>
      </c>
      <c r="Z46" s="1">
        <f t="shared" si="24"/>
        <v>0</v>
      </c>
      <c r="AB46" s="3">
        <f t="shared" si="25"/>
        <v>0</v>
      </c>
      <c r="AC46" s="1">
        <f t="shared" si="26"/>
        <v>0</v>
      </c>
      <c r="AD46" s="3">
        <f t="shared" si="27"/>
        <v>0</v>
      </c>
      <c r="AE46" s="1">
        <f t="shared" si="28"/>
        <v>0</v>
      </c>
      <c r="AF46" s="1">
        <f t="shared" si="29"/>
        <v>0</v>
      </c>
      <c r="AH46" s="4">
        <f t="shared" si="33"/>
        <v>0</v>
      </c>
    </row>
    <row r="47" spans="2:34" ht="18.75" customHeight="1">
      <c r="B47" s="14">
        <v>4</v>
      </c>
      <c r="C47" s="95"/>
      <c r="D47" s="15">
        <f t="shared" si="17"/>
      </c>
      <c r="E47" s="16"/>
      <c r="F47" s="15">
        <f t="shared" si="18"/>
      </c>
      <c r="G47" s="23"/>
      <c r="H47" s="24"/>
      <c r="I47" s="23"/>
      <c r="J47" s="24"/>
      <c r="K47" s="23"/>
      <c r="L47" s="24"/>
      <c r="M47" s="21"/>
      <c r="N47" s="24"/>
      <c r="O47" s="38"/>
      <c r="P47" s="24"/>
      <c r="Q47" s="15">
        <f t="shared" si="30"/>
        <v>0</v>
      </c>
      <c r="R47" s="15">
        <f t="shared" si="31"/>
        <v>0</v>
      </c>
      <c r="S47" s="21">
        <f t="shared" si="32"/>
        <v>0</v>
      </c>
      <c r="T47" s="22">
        <f t="shared" si="19"/>
        <v>1</v>
      </c>
      <c r="V47" s="1">
        <f t="shared" si="20"/>
        <v>0</v>
      </c>
      <c r="W47" s="1">
        <f t="shared" si="21"/>
        <v>0</v>
      </c>
      <c r="X47" s="2">
        <f t="shared" si="22"/>
        <v>0</v>
      </c>
      <c r="Y47" s="1">
        <f t="shared" si="23"/>
        <v>0</v>
      </c>
      <c r="Z47" s="1">
        <f t="shared" si="24"/>
        <v>0</v>
      </c>
      <c r="AB47" s="3">
        <f t="shared" si="25"/>
        <v>0</v>
      </c>
      <c r="AC47" s="1">
        <f t="shared" si="26"/>
        <v>0</v>
      </c>
      <c r="AD47" s="3">
        <f t="shared" si="27"/>
        <v>0</v>
      </c>
      <c r="AE47" s="1">
        <f t="shared" si="28"/>
        <v>0</v>
      </c>
      <c r="AF47" s="1">
        <f t="shared" si="29"/>
        <v>0</v>
      </c>
      <c r="AH47" s="4">
        <f t="shared" si="33"/>
        <v>0</v>
      </c>
    </row>
    <row r="48" spans="2:34" ht="18.75" customHeight="1">
      <c r="B48" s="14">
        <v>5</v>
      </c>
      <c r="C48" s="95"/>
      <c r="D48" s="15">
        <f t="shared" si="17"/>
      </c>
      <c r="E48" s="16"/>
      <c r="F48" s="15">
        <f t="shared" si="18"/>
      </c>
      <c r="G48" s="23"/>
      <c r="H48" s="24"/>
      <c r="I48" s="23"/>
      <c r="J48" s="24"/>
      <c r="K48" s="23"/>
      <c r="L48" s="24"/>
      <c r="M48" s="21"/>
      <c r="N48" s="24"/>
      <c r="O48" s="38"/>
      <c r="P48" s="24"/>
      <c r="Q48" s="15">
        <f t="shared" si="30"/>
        <v>0</v>
      </c>
      <c r="R48" s="15">
        <f t="shared" si="31"/>
        <v>0</v>
      </c>
      <c r="S48" s="21">
        <f t="shared" si="32"/>
        <v>0</v>
      </c>
      <c r="T48" s="22">
        <f t="shared" si="19"/>
        <v>1</v>
      </c>
      <c r="V48" s="1">
        <f t="shared" si="20"/>
        <v>0</v>
      </c>
      <c r="W48" s="1">
        <f t="shared" si="21"/>
        <v>0</v>
      </c>
      <c r="X48" s="2">
        <f t="shared" si="22"/>
        <v>0</v>
      </c>
      <c r="Y48" s="1">
        <f t="shared" si="23"/>
        <v>0</v>
      </c>
      <c r="Z48" s="1">
        <f t="shared" si="24"/>
        <v>0</v>
      </c>
      <c r="AB48" s="3">
        <f t="shared" si="25"/>
        <v>0</v>
      </c>
      <c r="AC48" s="1">
        <f t="shared" si="26"/>
        <v>0</v>
      </c>
      <c r="AD48" s="3">
        <f t="shared" si="27"/>
        <v>0</v>
      </c>
      <c r="AE48" s="1">
        <f t="shared" si="28"/>
        <v>0</v>
      </c>
      <c r="AF48" s="1">
        <f t="shared" si="29"/>
        <v>0</v>
      </c>
      <c r="AH48" s="4">
        <f t="shared" si="33"/>
        <v>0</v>
      </c>
    </row>
    <row r="49" spans="2:34" ht="18.75" customHeight="1">
      <c r="B49" s="14">
        <v>6</v>
      </c>
      <c r="C49" s="95"/>
      <c r="D49" s="15">
        <f t="shared" si="17"/>
      </c>
      <c r="E49" s="16"/>
      <c r="F49" s="15">
        <f t="shared" si="18"/>
      </c>
      <c r="G49" s="23"/>
      <c r="H49" s="24"/>
      <c r="I49" s="23"/>
      <c r="J49" s="24"/>
      <c r="K49" s="23"/>
      <c r="L49" s="24"/>
      <c r="M49" s="21"/>
      <c r="N49" s="24"/>
      <c r="O49" s="38"/>
      <c r="P49" s="24"/>
      <c r="Q49" s="15">
        <f t="shared" si="30"/>
        <v>0</v>
      </c>
      <c r="R49" s="15">
        <f t="shared" si="31"/>
        <v>0</v>
      </c>
      <c r="S49" s="21">
        <f t="shared" si="32"/>
        <v>0</v>
      </c>
      <c r="T49" s="22">
        <f t="shared" si="19"/>
        <v>1</v>
      </c>
      <c r="V49" s="1">
        <f t="shared" si="20"/>
        <v>0</v>
      </c>
      <c r="W49" s="1">
        <f t="shared" si="21"/>
        <v>0</v>
      </c>
      <c r="X49" s="2">
        <f t="shared" si="22"/>
        <v>0</v>
      </c>
      <c r="Y49" s="1">
        <f t="shared" si="23"/>
        <v>0</v>
      </c>
      <c r="Z49" s="1">
        <f t="shared" si="24"/>
        <v>0</v>
      </c>
      <c r="AB49" s="3">
        <f t="shared" si="25"/>
        <v>0</v>
      </c>
      <c r="AC49" s="1">
        <f t="shared" si="26"/>
        <v>0</v>
      </c>
      <c r="AD49" s="3">
        <f t="shared" si="27"/>
        <v>0</v>
      </c>
      <c r="AE49" s="1">
        <f t="shared" si="28"/>
        <v>0</v>
      </c>
      <c r="AF49" s="1">
        <f t="shared" si="29"/>
        <v>0</v>
      </c>
      <c r="AH49" s="4">
        <f t="shared" si="33"/>
        <v>0</v>
      </c>
    </row>
    <row r="50" spans="2:34" ht="18.75" customHeight="1">
      <c r="B50" s="14">
        <v>7</v>
      </c>
      <c r="C50" s="95"/>
      <c r="D50" s="15">
        <f t="shared" si="17"/>
      </c>
      <c r="E50" s="16"/>
      <c r="F50" s="15">
        <f t="shared" si="18"/>
      </c>
      <c r="G50" s="23"/>
      <c r="H50" s="24"/>
      <c r="I50" s="23"/>
      <c r="J50" s="24"/>
      <c r="K50" s="23"/>
      <c r="L50" s="24"/>
      <c r="M50" s="21"/>
      <c r="N50" s="24"/>
      <c r="O50" s="38"/>
      <c r="P50" s="24"/>
      <c r="Q50" s="15">
        <f t="shared" si="30"/>
        <v>0</v>
      </c>
      <c r="R50" s="15">
        <f t="shared" si="31"/>
        <v>0</v>
      </c>
      <c r="S50" s="21">
        <f t="shared" si="32"/>
        <v>0</v>
      </c>
      <c r="T50" s="22">
        <f t="shared" si="19"/>
        <v>1</v>
      </c>
      <c r="V50" s="1">
        <f t="shared" si="20"/>
        <v>0</v>
      </c>
      <c r="W50" s="1">
        <f t="shared" si="21"/>
        <v>0</v>
      </c>
      <c r="X50" s="2">
        <f t="shared" si="22"/>
        <v>0</v>
      </c>
      <c r="Y50" s="1">
        <f t="shared" si="23"/>
        <v>0</v>
      </c>
      <c r="Z50" s="1">
        <f t="shared" si="24"/>
        <v>0</v>
      </c>
      <c r="AB50" s="3">
        <f t="shared" si="25"/>
        <v>0</v>
      </c>
      <c r="AC50" s="1">
        <f t="shared" si="26"/>
        <v>0</v>
      </c>
      <c r="AD50" s="3">
        <f t="shared" si="27"/>
        <v>0</v>
      </c>
      <c r="AE50" s="1">
        <f t="shared" si="28"/>
        <v>0</v>
      </c>
      <c r="AF50" s="1">
        <f t="shared" si="29"/>
        <v>0</v>
      </c>
      <c r="AH50" s="4">
        <f t="shared" si="33"/>
        <v>0</v>
      </c>
    </row>
    <row r="51" spans="2:34" ht="18.75" customHeight="1">
      <c r="B51" s="14">
        <v>8</v>
      </c>
      <c r="C51" s="95"/>
      <c r="D51" s="15">
        <f t="shared" si="17"/>
      </c>
      <c r="E51" s="16"/>
      <c r="F51" s="15">
        <f t="shared" si="18"/>
      </c>
      <c r="G51" s="23"/>
      <c r="H51" s="24"/>
      <c r="I51" s="23"/>
      <c r="J51" s="24"/>
      <c r="K51" s="23"/>
      <c r="L51" s="24"/>
      <c r="M51" s="21"/>
      <c r="N51" s="24"/>
      <c r="O51" s="38"/>
      <c r="P51" s="24"/>
      <c r="Q51" s="15">
        <f t="shared" si="30"/>
        <v>0</v>
      </c>
      <c r="R51" s="15">
        <f t="shared" si="31"/>
        <v>0</v>
      </c>
      <c r="S51" s="21">
        <f t="shared" si="32"/>
        <v>0</v>
      </c>
      <c r="T51" s="22">
        <f t="shared" si="19"/>
        <v>1</v>
      </c>
      <c r="V51" s="1">
        <f t="shared" si="20"/>
        <v>0</v>
      </c>
      <c r="W51" s="1">
        <f t="shared" si="21"/>
        <v>0</v>
      </c>
      <c r="X51" s="2">
        <f t="shared" si="22"/>
        <v>0</v>
      </c>
      <c r="Y51" s="1">
        <f t="shared" si="23"/>
        <v>0</v>
      </c>
      <c r="Z51" s="1">
        <f t="shared" si="24"/>
        <v>0</v>
      </c>
      <c r="AB51" s="3">
        <f t="shared" si="25"/>
        <v>0</v>
      </c>
      <c r="AC51" s="1">
        <f t="shared" si="26"/>
        <v>0</v>
      </c>
      <c r="AD51" s="3">
        <f t="shared" si="27"/>
        <v>0</v>
      </c>
      <c r="AE51" s="1">
        <f t="shared" si="28"/>
        <v>0</v>
      </c>
      <c r="AF51" s="1">
        <f t="shared" si="29"/>
        <v>0</v>
      </c>
      <c r="AH51" s="4">
        <f t="shared" si="33"/>
        <v>0</v>
      </c>
    </row>
    <row r="52" spans="2:34" ht="18.75" customHeight="1">
      <c r="B52" s="14">
        <v>9</v>
      </c>
      <c r="C52" s="95"/>
      <c r="D52" s="15">
        <f t="shared" si="17"/>
      </c>
      <c r="E52" s="16"/>
      <c r="F52" s="15">
        <f t="shared" si="18"/>
      </c>
      <c r="G52" s="23"/>
      <c r="H52" s="24"/>
      <c r="I52" s="23"/>
      <c r="J52" s="24"/>
      <c r="K52" s="23"/>
      <c r="L52" s="24"/>
      <c r="M52" s="21"/>
      <c r="N52" s="24"/>
      <c r="O52" s="38"/>
      <c r="P52" s="24"/>
      <c r="Q52" s="15">
        <f t="shared" si="30"/>
        <v>0</v>
      </c>
      <c r="R52" s="15">
        <f t="shared" si="31"/>
        <v>0</v>
      </c>
      <c r="S52" s="21">
        <f t="shared" si="32"/>
        <v>0</v>
      </c>
      <c r="T52" s="22">
        <f t="shared" si="19"/>
        <v>1</v>
      </c>
      <c r="V52" s="1">
        <f t="shared" si="20"/>
        <v>0</v>
      </c>
      <c r="W52" s="1">
        <f t="shared" si="21"/>
        <v>0</v>
      </c>
      <c r="X52" s="2">
        <f t="shared" si="22"/>
        <v>0</v>
      </c>
      <c r="Y52" s="1">
        <f t="shared" si="23"/>
        <v>0</v>
      </c>
      <c r="Z52" s="1">
        <f t="shared" si="24"/>
        <v>0</v>
      </c>
      <c r="AB52" s="3">
        <f t="shared" si="25"/>
        <v>0</v>
      </c>
      <c r="AC52" s="1">
        <f t="shared" si="26"/>
        <v>0</v>
      </c>
      <c r="AD52" s="3">
        <f t="shared" si="27"/>
        <v>0</v>
      </c>
      <c r="AE52" s="1">
        <f t="shared" si="28"/>
        <v>0</v>
      </c>
      <c r="AF52" s="1">
        <f t="shared" si="29"/>
        <v>0</v>
      </c>
      <c r="AH52" s="4">
        <f t="shared" si="33"/>
        <v>0</v>
      </c>
    </row>
    <row r="53" spans="2:34" ht="18.75" customHeight="1">
      <c r="B53" s="14">
        <v>10</v>
      </c>
      <c r="C53" s="95"/>
      <c r="D53" s="15">
        <f t="shared" si="17"/>
      </c>
      <c r="E53" s="16"/>
      <c r="F53" s="15">
        <f t="shared" si="18"/>
      </c>
      <c r="G53" s="23"/>
      <c r="H53" s="24"/>
      <c r="I53" s="23"/>
      <c r="J53" s="24"/>
      <c r="K53" s="23"/>
      <c r="L53" s="24"/>
      <c r="M53" s="21"/>
      <c r="N53" s="24"/>
      <c r="O53" s="38"/>
      <c r="P53" s="24"/>
      <c r="Q53" s="15">
        <f t="shared" si="30"/>
        <v>0</v>
      </c>
      <c r="R53" s="15">
        <f t="shared" si="31"/>
        <v>0</v>
      </c>
      <c r="S53" s="21">
        <f t="shared" si="32"/>
        <v>0</v>
      </c>
      <c r="T53" s="22">
        <f t="shared" si="19"/>
        <v>1</v>
      </c>
      <c r="V53" s="1">
        <f t="shared" si="20"/>
        <v>0</v>
      </c>
      <c r="W53" s="1">
        <f t="shared" si="21"/>
        <v>0</v>
      </c>
      <c r="X53" s="2">
        <f t="shared" si="22"/>
        <v>0</v>
      </c>
      <c r="Y53" s="1">
        <f t="shared" si="23"/>
        <v>0</v>
      </c>
      <c r="Z53" s="1">
        <f t="shared" si="24"/>
        <v>0</v>
      </c>
      <c r="AB53" s="3">
        <f t="shared" si="25"/>
        <v>0</v>
      </c>
      <c r="AC53" s="1">
        <f t="shared" si="26"/>
        <v>0</v>
      </c>
      <c r="AD53" s="3">
        <f t="shared" si="27"/>
        <v>0</v>
      </c>
      <c r="AE53" s="1">
        <f t="shared" si="28"/>
        <v>0</v>
      </c>
      <c r="AF53" s="1">
        <f t="shared" si="29"/>
        <v>0</v>
      </c>
      <c r="AH53" s="4">
        <f t="shared" si="33"/>
        <v>0</v>
      </c>
    </row>
    <row r="54" spans="2:34" ht="18.75" customHeight="1">
      <c r="B54" s="14">
        <v>11</v>
      </c>
      <c r="C54" s="95"/>
      <c r="D54" s="15">
        <f t="shared" si="17"/>
      </c>
      <c r="E54" s="16"/>
      <c r="F54" s="15">
        <f t="shared" si="18"/>
      </c>
      <c r="G54" s="23"/>
      <c r="H54" s="24"/>
      <c r="I54" s="23"/>
      <c r="J54" s="24"/>
      <c r="K54" s="23"/>
      <c r="L54" s="24"/>
      <c r="M54" s="21"/>
      <c r="N54" s="24"/>
      <c r="O54" s="38"/>
      <c r="P54" s="24"/>
      <c r="Q54" s="15">
        <f t="shared" si="30"/>
        <v>0</v>
      </c>
      <c r="R54" s="15">
        <f t="shared" si="31"/>
        <v>0</v>
      </c>
      <c r="S54" s="21">
        <f t="shared" si="32"/>
        <v>0</v>
      </c>
      <c r="T54" s="22">
        <f t="shared" si="19"/>
        <v>1</v>
      </c>
      <c r="V54" s="1">
        <f t="shared" si="20"/>
        <v>0</v>
      </c>
      <c r="W54" s="1">
        <f t="shared" si="21"/>
        <v>0</v>
      </c>
      <c r="X54" s="2">
        <f t="shared" si="22"/>
        <v>0</v>
      </c>
      <c r="Y54" s="1">
        <f t="shared" si="23"/>
        <v>0</v>
      </c>
      <c r="Z54" s="1">
        <f t="shared" si="24"/>
        <v>0</v>
      </c>
      <c r="AB54" s="3">
        <f t="shared" si="25"/>
        <v>0</v>
      </c>
      <c r="AC54" s="1">
        <f t="shared" si="26"/>
        <v>0</v>
      </c>
      <c r="AD54" s="3">
        <f t="shared" si="27"/>
        <v>0</v>
      </c>
      <c r="AE54" s="1">
        <f t="shared" si="28"/>
        <v>0</v>
      </c>
      <c r="AF54" s="1">
        <f t="shared" si="29"/>
        <v>0</v>
      </c>
      <c r="AH54" s="4">
        <f t="shared" si="33"/>
        <v>0</v>
      </c>
    </row>
    <row r="55" spans="2:34" ht="18.75" customHeight="1">
      <c r="B55" s="14">
        <v>12</v>
      </c>
      <c r="C55" s="95"/>
      <c r="D55" s="15">
        <f t="shared" si="17"/>
      </c>
      <c r="E55" s="16"/>
      <c r="F55" s="15">
        <f t="shared" si="18"/>
      </c>
      <c r="G55" s="23"/>
      <c r="H55" s="24"/>
      <c r="I55" s="23"/>
      <c r="J55" s="24"/>
      <c r="K55" s="23"/>
      <c r="L55" s="24"/>
      <c r="M55" s="21"/>
      <c r="N55" s="24"/>
      <c r="O55" s="38"/>
      <c r="P55" s="24"/>
      <c r="Q55" s="15">
        <f t="shared" si="30"/>
        <v>0</v>
      </c>
      <c r="R55" s="15">
        <f t="shared" si="31"/>
        <v>0</v>
      </c>
      <c r="S55" s="21">
        <f t="shared" si="32"/>
        <v>0</v>
      </c>
      <c r="T55" s="22">
        <f t="shared" si="19"/>
        <v>1</v>
      </c>
      <c r="V55" s="1">
        <f t="shared" si="20"/>
        <v>0</v>
      </c>
      <c r="W55" s="1">
        <f t="shared" si="21"/>
        <v>0</v>
      </c>
      <c r="X55" s="2">
        <f t="shared" si="22"/>
        <v>0</v>
      </c>
      <c r="Y55" s="1">
        <f t="shared" si="23"/>
        <v>0</v>
      </c>
      <c r="Z55" s="1">
        <f t="shared" si="24"/>
        <v>0</v>
      </c>
      <c r="AB55" s="3">
        <f t="shared" si="25"/>
        <v>0</v>
      </c>
      <c r="AC55" s="1">
        <f t="shared" si="26"/>
        <v>0</v>
      </c>
      <c r="AD55" s="3">
        <f t="shared" si="27"/>
        <v>0</v>
      </c>
      <c r="AE55" s="1">
        <f t="shared" si="28"/>
        <v>0</v>
      </c>
      <c r="AF55" s="1">
        <f t="shared" si="29"/>
        <v>0</v>
      </c>
      <c r="AH55" s="4">
        <f t="shared" si="33"/>
        <v>0</v>
      </c>
    </row>
    <row r="56" spans="2:34" ht="18.75" customHeight="1">
      <c r="B56" s="14">
        <v>13</v>
      </c>
      <c r="C56" s="95"/>
      <c r="D56" s="15">
        <f t="shared" si="17"/>
      </c>
      <c r="E56" s="16"/>
      <c r="F56" s="15">
        <f t="shared" si="18"/>
      </c>
      <c r="G56" s="23"/>
      <c r="H56" s="24"/>
      <c r="I56" s="23"/>
      <c r="J56" s="24"/>
      <c r="K56" s="23"/>
      <c r="L56" s="24"/>
      <c r="M56" s="21"/>
      <c r="N56" s="24"/>
      <c r="O56" s="38"/>
      <c r="P56" s="24"/>
      <c r="Q56" s="15">
        <f t="shared" si="30"/>
        <v>0</v>
      </c>
      <c r="R56" s="15">
        <f t="shared" si="31"/>
        <v>0</v>
      </c>
      <c r="S56" s="21">
        <f t="shared" si="32"/>
        <v>0</v>
      </c>
      <c r="T56" s="22">
        <f t="shared" si="19"/>
        <v>1</v>
      </c>
      <c r="V56" s="1">
        <f t="shared" si="20"/>
        <v>0</v>
      </c>
      <c r="W56" s="1">
        <f t="shared" si="21"/>
        <v>0</v>
      </c>
      <c r="X56" s="2">
        <f t="shared" si="22"/>
        <v>0</v>
      </c>
      <c r="Y56" s="1">
        <f t="shared" si="23"/>
        <v>0</v>
      </c>
      <c r="Z56" s="1">
        <f t="shared" si="24"/>
        <v>0</v>
      </c>
      <c r="AB56" s="3">
        <f t="shared" si="25"/>
        <v>0</v>
      </c>
      <c r="AC56" s="1">
        <f t="shared" si="26"/>
        <v>0</v>
      </c>
      <c r="AD56" s="3">
        <f t="shared" si="27"/>
        <v>0</v>
      </c>
      <c r="AE56" s="1">
        <f t="shared" si="28"/>
        <v>0</v>
      </c>
      <c r="AF56" s="1">
        <f t="shared" si="29"/>
        <v>0</v>
      </c>
      <c r="AH56" s="4">
        <f t="shared" si="33"/>
        <v>0</v>
      </c>
    </row>
    <row r="57" spans="2:34" ht="18.75" customHeight="1">
      <c r="B57" s="14">
        <v>14</v>
      </c>
      <c r="C57" s="95"/>
      <c r="D57" s="15">
        <f t="shared" si="17"/>
      </c>
      <c r="E57" s="16"/>
      <c r="F57" s="15">
        <f t="shared" si="18"/>
      </c>
      <c r="G57" s="23"/>
      <c r="H57" s="24"/>
      <c r="I57" s="23"/>
      <c r="J57" s="24"/>
      <c r="K57" s="23"/>
      <c r="L57" s="24"/>
      <c r="M57" s="21"/>
      <c r="N57" s="24"/>
      <c r="O57" s="38"/>
      <c r="P57" s="24"/>
      <c r="Q57" s="15">
        <f t="shared" si="30"/>
        <v>0</v>
      </c>
      <c r="R57" s="15">
        <f t="shared" si="31"/>
        <v>0</v>
      </c>
      <c r="S57" s="21">
        <f t="shared" si="32"/>
        <v>0</v>
      </c>
      <c r="T57" s="22">
        <f t="shared" si="19"/>
        <v>1</v>
      </c>
      <c r="V57" s="1">
        <f t="shared" si="20"/>
        <v>0</v>
      </c>
      <c r="W57" s="1">
        <f t="shared" si="21"/>
        <v>0</v>
      </c>
      <c r="X57" s="2">
        <f t="shared" si="22"/>
        <v>0</v>
      </c>
      <c r="Y57" s="1">
        <f t="shared" si="23"/>
        <v>0</v>
      </c>
      <c r="Z57" s="1">
        <f t="shared" si="24"/>
        <v>0</v>
      </c>
      <c r="AB57" s="3">
        <f t="shared" si="25"/>
        <v>0</v>
      </c>
      <c r="AC57" s="1">
        <f t="shared" si="26"/>
        <v>0</v>
      </c>
      <c r="AD57" s="3">
        <f t="shared" si="27"/>
        <v>0</v>
      </c>
      <c r="AE57" s="1">
        <f t="shared" si="28"/>
        <v>0</v>
      </c>
      <c r="AF57" s="1">
        <f t="shared" si="29"/>
        <v>0</v>
      </c>
      <c r="AH57" s="4">
        <f t="shared" si="33"/>
        <v>0</v>
      </c>
    </row>
    <row r="58" spans="2:34" ht="18.75" customHeight="1">
      <c r="B58" s="14">
        <v>15</v>
      </c>
      <c r="C58" s="95"/>
      <c r="D58" s="15">
        <f t="shared" si="17"/>
      </c>
      <c r="E58" s="16"/>
      <c r="F58" s="15">
        <f t="shared" si="18"/>
      </c>
      <c r="G58" s="25"/>
      <c r="H58" s="24"/>
      <c r="I58" s="23"/>
      <c r="J58" s="24"/>
      <c r="K58" s="23"/>
      <c r="L58" s="24"/>
      <c r="M58" s="21"/>
      <c r="N58" s="24"/>
      <c r="O58" s="38"/>
      <c r="P58" s="24"/>
      <c r="Q58" s="15">
        <f t="shared" si="30"/>
        <v>0</v>
      </c>
      <c r="R58" s="15">
        <f t="shared" si="31"/>
        <v>0</v>
      </c>
      <c r="S58" s="21">
        <f t="shared" si="32"/>
        <v>0</v>
      </c>
      <c r="T58" s="22">
        <f t="shared" si="19"/>
        <v>1</v>
      </c>
      <c r="V58" s="1">
        <f t="shared" si="20"/>
        <v>0</v>
      </c>
      <c r="W58" s="1">
        <f t="shared" si="21"/>
        <v>0</v>
      </c>
      <c r="X58" s="2">
        <f t="shared" si="22"/>
        <v>0</v>
      </c>
      <c r="Y58" s="1">
        <f t="shared" si="23"/>
        <v>0</v>
      </c>
      <c r="Z58" s="1">
        <f t="shared" si="24"/>
        <v>0</v>
      </c>
      <c r="AB58" s="3">
        <f t="shared" si="25"/>
        <v>0</v>
      </c>
      <c r="AC58" s="1">
        <f t="shared" si="26"/>
        <v>0</v>
      </c>
      <c r="AD58" s="3">
        <f t="shared" si="27"/>
        <v>0</v>
      </c>
      <c r="AE58" s="1">
        <f t="shared" si="28"/>
        <v>0</v>
      </c>
      <c r="AF58" s="1">
        <f t="shared" si="29"/>
        <v>0</v>
      </c>
      <c r="AH58" s="4">
        <f t="shared" si="33"/>
        <v>0</v>
      </c>
    </row>
    <row r="59" spans="2:34" ht="18.75" customHeight="1">
      <c r="B59" s="14">
        <v>16</v>
      </c>
      <c r="C59" s="95"/>
      <c r="D59" s="15">
        <f t="shared" si="17"/>
      </c>
      <c r="E59" s="16"/>
      <c r="F59" s="15">
        <f t="shared" si="18"/>
      </c>
      <c r="G59" s="23"/>
      <c r="H59" s="24"/>
      <c r="I59" s="23"/>
      <c r="J59" s="24"/>
      <c r="K59" s="23"/>
      <c r="L59" s="24"/>
      <c r="M59" s="21"/>
      <c r="N59" s="24"/>
      <c r="O59" s="38"/>
      <c r="P59" s="24"/>
      <c r="Q59" s="15">
        <f t="shared" si="30"/>
        <v>0</v>
      </c>
      <c r="R59" s="15">
        <f t="shared" si="31"/>
        <v>0</v>
      </c>
      <c r="S59" s="21">
        <f t="shared" si="32"/>
        <v>0</v>
      </c>
      <c r="T59" s="22">
        <f t="shared" si="19"/>
        <v>1</v>
      </c>
      <c r="V59" s="1">
        <f t="shared" si="20"/>
        <v>0</v>
      </c>
      <c r="W59" s="1">
        <f t="shared" si="21"/>
        <v>0</v>
      </c>
      <c r="X59" s="2">
        <f t="shared" si="22"/>
        <v>0</v>
      </c>
      <c r="Y59" s="1">
        <f t="shared" si="23"/>
        <v>0</v>
      </c>
      <c r="Z59" s="1">
        <f t="shared" si="24"/>
        <v>0</v>
      </c>
      <c r="AB59" s="3">
        <f t="shared" si="25"/>
        <v>0</v>
      </c>
      <c r="AC59" s="1">
        <f t="shared" si="26"/>
        <v>0</v>
      </c>
      <c r="AD59" s="3">
        <f t="shared" si="27"/>
        <v>0</v>
      </c>
      <c r="AE59" s="1">
        <f t="shared" si="28"/>
        <v>0</v>
      </c>
      <c r="AF59" s="1">
        <f t="shared" si="29"/>
        <v>0</v>
      </c>
      <c r="AH59" s="4">
        <f t="shared" si="33"/>
        <v>0</v>
      </c>
    </row>
    <row r="60" spans="2:34" ht="18.75" customHeight="1">
      <c r="B60" s="14">
        <v>17</v>
      </c>
      <c r="C60" s="95"/>
      <c r="D60" s="15">
        <f t="shared" si="17"/>
      </c>
      <c r="E60" s="16"/>
      <c r="F60" s="15">
        <f t="shared" si="18"/>
      </c>
      <c r="G60" s="23"/>
      <c r="H60" s="24"/>
      <c r="I60" s="23"/>
      <c r="J60" s="24"/>
      <c r="K60" s="23"/>
      <c r="L60" s="24"/>
      <c r="M60" s="21"/>
      <c r="N60" s="24"/>
      <c r="O60" s="38"/>
      <c r="P60" s="24"/>
      <c r="Q60" s="15">
        <f t="shared" si="30"/>
        <v>0</v>
      </c>
      <c r="R60" s="15">
        <f t="shared" si="31"/>
        <v>0</v>
      </c>
      <c r="S60" s="21">
        <f t="shared" si="32"/>
        <v>0</v>
      </c>
      <c r="T60" s="22">
        <f t="shared" si="19"/>
        <v>1</v>
      </c>
      <c r="V60" s="1">
        <f t="shared" si="20"/>
        <v>0</v>
      </c>
      <c r="W60" s="1">
        <f t="shared" si="21"/>
        <v>0</v>
      </c>
      <c r="X60" s="2">
        <f t="shared" si="22"/>
        <v>0</v>
      </c>
      <c r="Y60" s="1">
        <f t="shared" si="23"/>
        <v>0</v>
      </c>
      <c r="Z60" s="1">
        <f t="shared" si="24"/>
        <v>0</v>
      </c>
      <c r="AB60" s="3">
        <f t="shared" si="25"/>
        <v>0</v>
      </c>
      <c r="AC60" s="1">
        <f t="shared" si="26"/>
        <v>0</v>
      </c>
      <c r="AD60" s="3">
        <f t="shared" si="27"/>
        <v>0</v>
      </c>
      <c r="AE60" s="1">
        <f t="shared" si="28"/>
        <v>0</v>
      </c>
      <c r="AF60" s="1">
        <f t="shared" si="29"/>
        <v>0</v>
      </c>
      <c r="AH60" s="4">
        <f t="shared" si="33"/>
        <v>0</v>
      </c>
    </row>
    <row r="61" spans="2:34" ht="18.75" customHeight="1">
      <c r="B61" s="14">
        <v>18</v>
      </c>
      <c r="C61" s="95"/>
      <c r="D61" s="15">
        <f t="shared" si="17"/>
      </c>
      <c r="E61" s="16"/>
      <c r="F61" s="15">
        <f t="shared" si="18"/>
      </c>
      <c r="G61" s="23"/>
      <c r="H61" s="29"/>
      <c r="I61" s="23"/>
      <c r="J61" s="24"/>
      <c r="K61" s="23"/>
      <c r="L61" s="24"/>
      <c r="M61" s="21"/>
      <c r="N61" s="24"/>
      <c r="O61" s="38"/>
      <c r="P61" s="24"/>
      <c r="Q61" s="15">
        <f t="shared" si="30"/>
        <v>0</v>
      </c>
      <c r="R61" s="15">
        <f t="shared" si="31"/>
        <v>0</v>
      </c>
      <c r="S61" s="21">
        <f t="shared" si="32"/>
        <v>0</v>
      </c>
      <c r="T61" s="22">
        <f t="shared" si="19"/>
        <v>1</v>
      </c>
      <c r="V61" s="1">
        <f t="shared" si="20"/>
        <v>0</v>
      </c>
      <c r="W61" s="1">
        <f t="shared" si="21"/>
        <v>0</v>
      </c>
      <c r="X61" s="2">
        <f t="shared" si="22"/>
        <v>0</v>
      </c>
      <c r="Y61" s="1">
        <f t="shared" si="23"/>
        <v>0</v>
      </c>
      <c r="Z61" s="1">
        <f t="shared" si="24"/>
        <v>0</v>
      </c>
      <c r="AB61" s="3">
        <f t="shared" si="25"/>
        <v>0</v>
      </c>
      <c r="AC61" s="1">
        <f t="shared" si="26"/>
        <v>0</v>
      </c>
      <c r="AD61" s="3">
        <f t="shared" si="27"/>
        <v>0</v>
      </c>
      <c r="AE61" s="1">
        <f t="shared" si="28"/>
        <v>0</v>
      </c>
      <c r="AF61" s="1">
        <f t="shared" si="29"/>
        <v>0</v>
      </c>
      <c r="AH61" s="4">
        <f t="shared" si="33"/>
        <v>0</v>
      </c>
    </row>
    <row r="62" spans="2:34" ht="18.75" customHeight="1">
      <c r="B62" s="14">
        <v>19</v>
      </c>
      <c r="C62" s="96"/>
      <c r="D62" s="26">
        <f t="shared" si="17"/>
      </c>
      <c r="E62" s="27"/>
      <c r="F62" s="26">
        <f t="shared" si="18"/>
      </c>
      <c r="G62" s="28"/>
      <c r="H62" s="24"/>
      <c r="I62" s="28"/>
      <c r="J62" s="24"/>
      <c r="K62" s="23"/>
      <c r="L62" s="24"/>
      <c r="M62" s="30"/>
      <c r="N62" s="24"/>
      <c r="O62" s="39"/>
      <c r="P62" s="24"/>
      <c r="Q62" s="15">
        <f t="shared" si="30"/>
        <v>0</v>
      </c>
      <c r="R62" s="26">
        <f t="shared" si="31"/>
        <v>0</v>
      </c>
      <c r="S62" s="30">
        <f t="shared" si="32"/>
        <v>0</v>
      </c>
      <c r="T62" s="31">
        <f t="shared" si="19"/>
        <v>1</v>
      </c>
      <c r="V62" s="1">
        <f t="shared" si="20"/>
        <v>0</v>
      </c>
      <c r="W62" s="1">
        <f t="shared" si="21"/>
        <v>0</v>
      </c>
      <c r="X62" s="2">
        <f t="shared" si="22"/>
        <v>0</v>
      </c>
      <c r="Y62" s="1">
        <f t="shared" si="23"/>
        <v>0</v>
      </c>
      <c r="Z62" s="1">
        <f t="shared" si="24"/>
        <v>0</v>
      </c>
      <c r="AB62" s="3">
        <f t="shared" si="25"/>
        <v>0</v>
      </c>
      <c r="AC62" s="1">
        <f t="shared" si="26"/>
        <v>0</v>
      </c>
      <c r="AD62" s="3">
        <f t="shared" si="27"/>
        <v>0</v>
      </c>
      <c r="AE62" s="1">
        <f t="shared" si="28"/>
        <v>0</v>
      </c>
      <c r="AF62" s="1">
        <f t="shared" si="29"/>
        <v>0</v>
      </c>
      <c r="AH62" s="4">
        <f t="shared" si="33"/>
        <v>0</v>
      </c>
    </row>
    <row r="63" spans="2:34" ht="18.75" customHeight="1">
      <c r="B63" s="14">
        <v>20</v>
      </c>
      <c r="C63" s="95"/>
      <c r="D63" s="15">
        <f t="shared" si="17"/>
      </c>
      <c r="E63" s="16"/>
      <c r="F63" s="15">
        <f t="shared" si="18"/>
      </c>
      <c r="G63" s="23"/>
      <c r="H63" s="24"/>
      <c r="I63" s="23"/>
      <c r="J63" s="24"/>
      <c r="K63" s="23"/>
      <c r="L63" s="24"/>
      <c r="M63" s="21"/>
      <c r="N63" s="24"/>
      <c r="O63" s="38"/>
      <c r="P63" s="24"/>
      <c r="Q63" s="15">
        <f t="shared" si="30"/>
        <v>0</v>
      </c>
      <c r="R63" s="15">
        <f t="shared" si="31"/>
        <v>0</v>
      </c>
      <c r="S63" s="21">
        <f t="shared" si="32"/>
        <v>0</v>
      </c>
      <c r="T63" s="22">
        <f t="shared" si="19"/>
        <v>1</v>
      </c>
      <c r="V63" s="1">
        <f t="shared" si="20"/>
        <v>0</v>
      </c>
      <c r="W63" s="1">
        <f t="shared" si="21"/>
        <v>0</v>
      </c>
      <c r="X63" s="2">
        <f t="shared" si="22"/>
        <v>0</v>
      </c>
      <c r="Y63" s="1">
        <f t="shared" si="23"/>
        <v>0</v>
      </c>
      <c r="Z63" s="1">
        <f t="shared" si="24"/>
        <v>0</v>
      </c>
      <c r="AB63" s="3">
        <f t="shared" si="25"/>
        <v>0</v>
      </c>
      <c r="AC63" s="1">
        <f t="shared" si="26"/>
        <v>0</v>
      </c>
      <c r="AD63" s="3">
        <f t="shared" si="27"/>
        <v>0</v>
      </c>
      <c r="AE63" s="1">
        <f t="shared" si="28"/>
        <v>0</v>
      </c>
      <c r="AF63" s="1">
        <f t="shared" si="29"/>
        <v>0</v>
      </c>
      <c r="AH63" s="4">
        <f t="shared" si="33"/>
        <v>0</v>
      </c>
    </row>
    <row r="64" spans="2:34" ht="18.75" customHeight="1">
      <c r="B64" s="14">
        <v>21</v>
      </c>
      <c r="C64" s="97"/>
      <c r="D64" s="15">
        <f t="shared" si="17"/>
      </c>
      <c r="E64" s="16"/>
      <c r="F64" s="15">
        <f t="shared" si="18"/>
      </c>
      <c r="G64" s="34"/>
      <c r="H64" s="35"/>
      <c r="I64" s="34"/>
      <c r="J64" s="24"/>
      <c r="K64" s="23"/>
      <c r="L64" s="24"/>
      <c r="M64" s="36"/>
      <c r="N64" s="24"/>
      <c r="O64" s="40"/>
      <c r="P64" s="24"/>
      <c r="Q64" s="15">
        <f t="shared" si="30"/>
        <v>0</v>
      </c>
      <c r="R64" s="15">
        <f t="shared" si="31"/>
        <v>0</v>
      </c>
      <c r="S64" s="21">
        <f t="shared" si="32"/>
        <v>0</v>
      </c>
      <c r="T64" s="22">
        <f t="shared" si="19"/>
        <v>1</v>
      </c>
      <c r="V64" s="1">
        <f t="shared" si="20"/>
        <v>0</v>
      </c>
      <c r="W64" s="1">
        <f t="shared" si="21"/>
        <v>0</v>
      </c>
      <c r="X64" s="2">
        <f t="shared" si="22"/>
        <v>0</v>
      </c>
      <c r="Y64" s="1">
        <f t="shared" si="23"/>
        <v>0</v>
      </c>
      <c r="Z64" s="1">
        <f t="shared" si="24"/>
        <v>0</v>
      </c>
      <c r="AB64" s="3">
        <f t="shared" si="25"/>
        <v>0</v>
      </c>
      <c r="AC64" s="1">
        <f t="shared" si="26"/>
        <v>0</v>
      </c>
      <c r="AD64" s="3">
        <f t="shared" si="27"/>
        <v>0</v>
      </c>
      <c r="AE64" s="1">
        <f t="shared" si="28"/>
        <v>0</v>
      </c>
      <c r="AF64" s="1">
        <f t="shared" si="29"/>
        <v>0</v>
      </c>
      <c r="AH64" s="4">
        <f t="shared" si="33"/>
        <v>0</v>
      </c>
    </row>
    <row r="65" spans="2:34" ht="18.75" customHeight="1">
      <c r="B65" s="14">
        <v>22</v>
      </c>
      <c r="C65" s="95"/>
      <c r="D65" s="15">
        <f t="shared" si="17"/>
      </c>
      <c r="E65" s="16"/>
      <c r="F65" s="15">
        <f t="shared" si="18"/>
      </c>
      <c r="G65" s="23"/>
      <c r="H65" s="24"/>
      <c r="I65" s="23"/>
      <c r="J65" s="24"/>
      <c r="K65" s="28"/>
      <c r="L65" s="24"/>
      <c r="M65" s="21"/>
      <c r="N65" s="24"/>
      <c r="O65" s="38"/>
      <c r="P65" s="24"/>
      <c r="Q65" s="15">
        <f t="shared" si="30"/>
        <v>0</v>
      </c>
      <c r="R65" s="15">
        <f t="shared" si="31"/>
        <v>0</v>
      </c>
      <c r="S65" s="21">
        <f t="shared" si="32"/>
        <v>0</v>
      </c>
      <c r="T65" s="22">
        <f t="shared" si="19"/>
        <v>1</v>
      </c>
      <c r="V65" s="1">
        <f t="shared" si="20"/>
        <v>0</v>
      </c>
      <c r="W65" s="1">
        <f t="shared" si="21"/>
        <v>0</v>
      </c>
      <c r="X65" s="2">
        <f t="shared" si="22"/>
        <v>0</v>
      </c>
      <c r="Y65" s="1">
        <f t="shared" si="23"/>
        <v>0</v>
      </c>
      <c r="Z65" s="1">
        <f t="shared" si="24"/>
        <v>0</v>
      </c>
      <c r="AB65" s="3">
        <f t="shared" si="25"/>
        <v>0</v>
      </c>
      <c r="AC65" s="1">
        <f t="shared" si="26"/>
        <v>0</v>
      </c>
      <c r="AD65" s="3">
        <f t="shared" si="27"/>
        <v>0</v>
      </c>
      <c r="AE65" s="1">
        <f t="shared" si="28"/>
        <v>0</v>
      </c>
      <c r="AF65" s="1">
        <f t="shared" si="29"/>
        <v>0</v>
      </c>
      <c r="AH65" s="4">
        <f t="shared" si="33"/>
        <v>0</v>
      </c>
    </row>
    <row r="66" spans="2:34" ht="18.75" customHeight="1">
      <c r="B66" s="14">
        <v>23</v>
      </c>
      <c r="C66" s="95"/>
      <c r="D66" s="15">
        <f t="shared" si="17"/>
      </c>
      <c r="E66" s="16"/>
      <c r="F66" s="15">
        <f t="shared" si="18"/>
      </c>
      <c r="G66" s="23"/>
      <c r="H66" s="24"/>
      <c r="I66" s="23"/>
      <c r="J66" s="24"/>
      <c r="K66" s="23"/>
      <c r="L66" s="24"/>
      <c r="M66" s="21"/>
      <c r="N66" s="24"/>
      <c r="O66" s="38"/>
      <c r="P66" s="24"/>
      <c r="Q66" s="15">
        <f t="shared" si="30"/>
        <v>0</v>
      </c>
      <c r="R66" s="15">
        <f t="shared" si="31"/>
        <v>0</v>
      </c>
      <c r="S66" s="21">
        <f t="shared" si="32"/>
        <v>0</v>
      </c>
      <c r="T66" s="22">
        <f t="shared" si="19"/>
        <v>1</v>
      </c>
      <c r="V66" s="1">
        <f t="shared" si="20"/>
        <v>0</v>
      </c>
      <c r="W66" s="1">
        <f t="shared" si="21"/>
        <v>0</v>
      </c>
      <c r="X66" s="2">
        <f t="shared" si="22"/>
        <v>0</v>
      </c>
      <c r="Y66" s="1">
        <f t="shared" si="23"/>
        <v>0</v>
      </c>
      <c r="Z66" s="1">
        <f t="shared" si="24"/>
        <v>0</v>
      </c>
      <c r="AB66" s="3">
        <f t="shared" si="25"/>
        <v>0</v>
      </c>
      <c r="AC66" s="1">
        <f t="shared" si="26"/>
        <v>0</v>
      </c>
      <c r="AD66" s="3">
        <f t="shared" si="27"/>
        <v>0</v>
      </c>
      <c r="AE66" s="1">
        <f t="shared" si="28"/>
        <v>0</v>
      </c>
      <c r="AF66" s="1">
        <f t="shared" si="29"/>
        <v>0</v>
      </c>
      <c r="AH66" s="4">
        <f t="shared" si="33"/>
        <v>0</v>
      </c>
    </row>
    <row r="67" spans="2:34" ht="18.75" customHeight="1">
      <c r="B67" s="14">
        <v>24</v>
      </c>
      <c r="C67" s="95"/>
      <c r="D67" s="15">
        <f t="shared" si="17"/>
      </c>
      <c r="E67" s="16"/>
      <c r="F67" s="15">
        <f t="shared" si="18"/>
      </c>
      <c r="G67" s="23"/>
      <c r="H67" s="24"/>
      <c r="I67" s="23"/>
      <c r="J67" s="24"/>
      <c r="K67" s="23"/>
      <c r="L67" s="24"/>
      <c r="M67" s="21"/>
      <c r="N67" s="24"/>
      <c r="O67" s="38"/>
      <c r="P67" s="24"/>
      <c r="Q67" s="15">
        <f t="shared" si="30"/>
        <v>0</v>
      </c>
      <c r="R67" s="15">
        <f t="shared" si="31"/>
        <v>0</v>
      </c>
      <c r="S67" s="21">
        <f t="shared" si="32"/>
        <v>0</v>
      </c>
      <c r="T67" s="22">
        <f t="shared" si="19"/>
        <v>1</v>
      </c>
      <c r="V67" s="1">
        <f t="shared" si="20"/>
        <v>0</v>
      </c>
      <c r="W67" s="1">
        <f t="shared" si="21"/>
        <v>0</v>
      </c>
      <c r="X67" s="2">
        <f t="shared" si="22"/>
        <v>0</v>
      </c>
      <c r="Y67" s="1">
        <f t="shared" si="23"/>
        <v>0</v>
      </c>
      <c r="Z67" s="1">
        <f t="shared" si="24"/>
        <v>0</v>
      </c>
      <c r="AB67" s="3">
        <f t="shared" si="25"/>
        <v>0</v>
      </c>
      <c r="AC67" s="1">
        <f t="shared" si="26"/>
        <v>0</v>
      </c>
      <c r="AD67" s="3">
        <f t="shared" si="27"/>
        <v>0</v>
      </c>
      <c r="AE67" s="1">
        <f t="shared" si="28"/>
        <v>0</v>
      </c>
      <c r="AF67" s="1">
        <f t="shared" si="29"/>
        <v>0</v>
      </c>
      <c r="AH67" s="4">
        <f t="shared" si="33"/>
        <v>0</v>
      </c>
    </row>
    <row r="68" spans="2:34" ht="18.75" customHeight="1">
      <c r="B68" s="14">
        <v>25</v>
      </c>
      <c r="C68" s="95"/>
      <c r="D68" s="15">
        <f t="shared" si="17"/>
      </c>
      <c r="E68" s="16"/>
      <c r="F68" s="15">
        <f t="shared" si="18"/>
      </c>
      <c r="G68" s="23"/>
      <c r="H68" s="24"/>
      <c r="I68" s="23"/>
      <c r="J68" s="24"/>
      <c r="K68" s="23"/>
      <c r="L68" s="24"/>
      <c r="M68" s="21"/>
      <c r="N68" s="24"/>
      <c r="O68" s="38"/>
      <c r="P68" s="24"/>
      <c r="Q68" s="15">
        <f t="shared" si="30"/>
        <v>0</v>
      </c>
      <c r="R68" s="15">
        <f t="shared" si="31"/>
        <v>0</v>
      </c>
      <c r="S68" s="21">
        <f t="shared" si="32"/>
        <v>0</v>
      </c>
      <c r="T68" s="22">
        <f t="shared" si="19"/>
        <v>1</v>
      </c>
      <c r="V68" s="1">
        <f t="shared" si="20"/>
        <v>0</v>
      </c>
      <c r="W68" s="1">
        <f t="shared" si="21"/>
        <v>0</v>
      </c>
      <c r="X68" s="2">
        <f t="shared" si="22"/>
        <v>0</v>
      </c>
      <c r="Y68" s="1">
        <f t="shared" si="23"/>
        <v>0</v>
      </c>
      <c r="Z68" s="1">
        <f t="shared" si="24"/>
        <v>0</v>
      </c>
      <c r="AB68" s="3">
        <f t="shared" si="25"/>
        <v>0</v>
      </c>
      <c r="AC68" s="1">
        <f t="shared" si="26"/>
        <v>0</v>
      </c>
      <c r="AD68" s="3">
        <f t="shared" si="27"/>
        <v>0</v>
      </c>
      <c r="AE68" s="1">
        <f t="shared" si="28"/>
        <v>0</v>
      </c>
      <c r="AF68" s="1">
        <f t="shared" si="29"/>
        <v>0</v>
      </c>
      <c r="AH68" s="4">
        <f t="shared" si="33"/>
        <v>0</v>
      </c>
    </row>
    <row r="69" spans="2:34" ht="18.75" customHeight="1">
      <c r="B69" s="14">
        <v>26</v>
      </c>
      <c r="C69" s="95"/>
      <c r="D69" s="15">
        <f t="shared" si="17"/>
      </c>
      <c r="E69" s="16"/>
      <c r="F69" s="15">
        <f t="shared" si="18"/>
      </c>
      <c r="G69" s="23"/>
      <c r="H69" s="24"/>
      <c r="I69" s="23"/>
      <c r="J69" s="24"/>
      <c r="K69" s="23"/>
      <c r="L69" s="24"/>
      <c r="M69" s="21"/>
      <c r="N69" s="24"/>
      <c r="O69" s="38"/>
      <c r="P69" s="24"/>
      <c r="Q69" s="15">
        <f t="shared" si="30"/>
        <v>0</v>
      </c>
      <c r="R69" s="15">
        <f t="shared" si="31"/>
        <v>0</v>
      </c>
      <c r="S69" s="21">
        <f t="shared" si="32"/>
        <v>0</v>
      </c>
      <c r="T69" s="22">
        <f t="shared" si="19"/>
        <v>1</v>
      </c>
      <c r="V69" s="1">
        <f t="shared" si="20"/>
        <v>0</v>
      </c>
      <c r="W69" s="1">
        <f t="shared" si="21"/>
        <v>0</v>
      </c>
      <c r="X69" s="2">
        <f t="shared" si="22"/>
        <v>0</v>
      </c>
      <c r="Y69" s="1">
        <f t="shared" si="23"/>
        <v>0</v>
      </c>
      <c r="Z69" s="1">
        <f t="shared" si="24"/>
        <v>0</v>
      </c>
      <c r="AB69" s="3">
        <f t="shared" si="25"/>
        <v>0</v>
      </c>
      <c r="AC69" s="1">
        <f t="shared" si="26"/>
        <v>0</v>
      </c>
      <c r="AD69" s="3">
        <f t="shared" si="27"/>
        <v>0</v>
      </c>
      <c r="AE69" s="1">
        <f t="shared" si="28"/>
        <v>0</v>
      </c>
      <c r="AF69" s="1">
        <f t="shared" si="29"/>
        <v>0</v>
      </c>
      <c r="AH69" s="4">
        <f t="shared" si="33"/>
        <v>0</v>
      </c>
    </row>
    <row r="70" spans="2:34" ht="18.75" customHeight="1">
      <c r="B70" s="14">
        <v>27</v>
      </c>
      <c r="C70" s="95"/>
      <c r="D70" s="15">
        <f t="shared" si="17"/>
      </c>
      <c r="E70" s="16"/>
      <c r="F70" s="15">
        <f t="shared" si="18"/>
      </c>
      <c r="G70" s="23"/>
      <c r="H70" s="24"/>
      <c r="I70" s="23"/>
      <c r="J70" s="24"/>
      <c r="K70" s="23"/>
      <c r="L70" s="24"/>
      <c r="M70" s="21"/>
      <c r="N70" s="24"/>
      <c r="O70" s="38"/>
      <c r="P70" s="24"/>
      <c r="Q70" s="15">
        <f t="shared" si="30"/>
        <v>0</v>
      </c>
      <c r="R70" s="15">
        <f t="shared" si="31"/>
        <v>0</v>
      </c>
      <c r="S70" s="21">
        <f t="shared" si="32"/>
        <v>0</v>
      </c>
      <c r="T70" s="22">
        <f t="shared" si="19"/>
        <v>1</v>
      </c>
      <c r="V70" s="1">
        <f t="shared" si="20"/>
        <v>0</v>
      </c>
      <c r="W70" s="1">
        <f t="shared" si="21"/>
        <v>0</v>
      </c>
      <c r="X70" s="2">
        <f t="shared" si="22"/>
        <v>0</v>
      </c>
      <c r="Y70" s="1">
        <f t="shared" si="23"/>
        <v>0</v>
      </c>
      <c r="Z70" s="1">
        <f t="shared" si="24"/>
        <v>0</v>
      </c>
      <c r="AB70" s="3">
        <f t="shared" si="25"/>
        <v>0</v>
      </c>
      <c r="AC70" s="1">
        <f t="shared" si="26"/>
        <v>0</v>
      </c>
      <c r="AD70" s="3">
        <f t="shared" si="27"/>
        <v>0</v>
      </c>
      <c r="AE70" s="1">
        <f t="shared" si="28"/>
        <v>0</v>
      </c>
      <c r="AF70" s="1">
        <f t="shared" si="29"/>
        <v>0</v>
      </c>
      <c r="AH70" s="4">
        <f t="shared" si="33"/>
        <v>0</v>
      </c>
    </row>
    <row r="71" spans="2:34" ht="18.75" customHeight="1">
      <c r="B71" s="14">
        <v>28</v>
      </c>
      <c r="C71" s="95"/>
      <c r="D71" s="15">
        <f t="shared" si="17"/>
      </c>
      <c r="E71" s="16"/>
      <c r="F71" s="15">
        <f t="shared" si="18"/>
      </c>
      <c r="G71" s="23"/>
      <c r="H71" s="24"/>
      <c r="I71" s="23"/>
      <c r="J71" s="24"/>
      <c r="K71" s="23"/>
      <c r="L71" s="24"/>
      <c r="M71" s="21"/>
      <c r="N71" s="24"/>
      <c r="O71" s="38"/>
      <c r="P71" s="24"/>
      <c r="Q71" s="15">
        <f t="shared" si="30"/>
        <v>0</v>
      </c>
      <c r="R71" s="15">
        <f t="shared" si="31"/>
        <v>0</v>
      </c>
      <c r="S71" s="21">
        <f t="shared" si="32"/>
        <v>0</v>
      </c>
      <c r="T71" s="22">
        <f t="shared" si="19"/>
        <v>1</v>
      </c>
      <c r="V71" s="1">
        <f t="shared" si="20"/>
        <v>0</v>
      </c>
      <c r="W71" s="1">
        <f t="shared" si="21"/>
        <v>0</v>
      </c>
      <c r="X71" s="2">
        <f t="shared" si="22"/>
        <v>0</v>
      </c>
      <c r="Y71" s="1">
        <f t="shared" si="23"/>
        <v>0</v>
      </c>
      <c r="Z71" s="1">
        <f t="shared" si="24"/>
        <v>0</v>
      </c>
      <c r="AB71" s="3">
        <f t="shared" si="25"/>
        <v>0</v>
      </c>
      <c r="AC71" s="1">
        <f t="shared" si="26"/>
        <v>0</v>
      </c>
      <c r="AD71" s="3">
        <f t="shared" si="27"/>
        <v>0</v>
      </c>
      <c r="AE71" s="1">
        <f t="shared" si="28"/>
        <v>0</v>
      </c>
      <c r="AF71" s="1">
        <f t="shared" si="29"/>
        <v>0</v>
      </c>
      <c r="AH71" s="4">
        <f t="shared" si="33"/>
        <v>0</v>
      </c>
    </row>
    <row r="72" spans="2:34" ht="18.75" customHeight="1">
      <c r="B72" s="14">
        <v>29</v>
      </c>
      <c r="C72" s="95"/>
      <c r="D72" s="15">
        <f t="shared" si="17"/>
      </c>
      <c r="E72" s="16"/>
      <c r="F72" s="15">
        <f t="shared" si="18"/>
      </c>
      <c r="G72" s="23"/>
      <c r="H72" s="24"/>
      <c r="I72" s="23"/>
      <c r="J72" s="24"/>
      <c r="K72" s="23"/>
      <c r="L72" s="24"/>
      <c r="M72" s="21"/>
      <c r="N72" s="24"/>
      <c r="O72" s="38"/>
      <c r="P72" s="24"/>
      <c r="Q72" s="15">
        <f t="shared" si="30"/>
        <v>0</v>
      </c>
      <c r="R72" s="15">
        <f t="shared" si="31"/>
        <v>0</v>
      </c>
      <c r="S72" s="21">
        <f t="shared" si="32"/>
        <v>0</v>
      </c>
      <c r="T72" s="22">
        <f t="shared" si="19"/>
        <v>1</v>
      </c>
      <c r="V72" s="1">
        <f t="shared" si="20"/>
        <v>0</v>
      </c>
      <c r="W72" s="1">
        <f t="shared" si="21"/>
        <v>0</v>
      </c>
      <c r="X72" s="2">
        <f t="shared" si="22"/>
        <v>0</v>
      </c>
      <c r="Y72" s="1">
        <f t="shared" si="23"/>
        <v>0</v>
      </c>
      <c r="Z72" s="1">
        <f t="shared" si="24"/>
        <v>0</v>
      </c>
      <c r="AB72" s="3">
        <f t="shared" si="25"/>
        <v>0</v>
      </c>
      <c r="AC72" s="1">
        <f t="shared" si="26"/>
        <v>0</v>
      </c>
      <c r="AD72" s="3">
        <f t="shared" si="27"/>
        <v>0</v>
      </c>
      <c r="AE72" s="1">
        <f t="shared" si="28"/>
        <v>0</v>
      </c>
      <c r="AF72" s="1">
        <f t="shared" si="29"/>
        <v>0</v>
      </c>
      <c r="AH72" s="4">
        <f t="shared" si="33"/>
        <v>0</v>
      </c>
    </row>
    <row r="73" spans="2:34" ht="18.75" customHeight="1">
      <c r="B73" s="14">
        <v>30</v>
      </c>
      <c r="C73" s="95"/>
      <c r="D73" s="15">
        <f t="shared" si="17"/>
      </c>
      <c r="E73" s="16"/>
      <c r="F73" s="15">
        <f t="shared" si="18"/>
      </c>
      <c r="G73" s="23"/>
      <c r="H73" s="24"/>
      <c r="I73" s="23"/>
      <c r="J73" s="24"/>
      <c r="K73" s="23"/>
      <c r="L73" s="24"/>
      <c r="M73" s="21"/>
      <c r="N73" s="24"/>
      <c r="O73" s="38"/>
      <c r="P73" s="24"/>
      <c r="Q73" s="15">
        <f t="shared" si="30"/>
        <v>0</v>
      </c>
      <c r="R73" s="15">
        <f t="shared" si="31"/>
        <v>0</v>
      </c>
      <c r="S73" s="21">
        <f t="shared" si="32"/>
        <v>0</v>
      </c>
      <c r="T73" s="22">
        <f t="shared" si="19"/>
        <v>1</v>
      </c>
      <c r="V73" s="1">
        <f t="shared" si="20"/>
        <v>0</v>
      </c>
      <c r="W73" s="1">
        <f t="shared" si="21"/>
        <v>0</v>
      </c>
      <c r="X73" s="2">
        <f t="shared" si="22"/>
        <v>0</v>
      </c>
      <c r="Y73" s="1">
        <f t="shared" si="23"/>
        <v>0</v>
      </c>
      <c r="Z73" s="1">
        <f t="shared" si="24"/>
        <v>0</v>
      </c>
      <c r="AB73" s="3">
        <f t="shared" si="25"/>
        <v>0</v>
      </c>
      <c r="AC73" s="1">
        <f t="shared" si="26"/>
        <v>0</v>
      </c>
      <c r="AD73" s="3">
        <f t="shared" si="27"/>
        <v>0</v>
      </c>
      <c r="AE73" s="1">
        <f t="shared" si="28"/>
        <v>0</v>
      </c>
      <c r="AF73" s="1">
        <f t="shared" si="29"/>
        <v>0</v>
      </c>
      <c r="AH73" s="4">
        <f t="shared" si="33"/>
        <v>0</v>
      </c>
    </row>
    <row r="74" spans="2:34" ht="18.75" customHeight="1">
      <c r="B74" s="14">
        <v>31</v>
      </c>
      <c r="C74" s="95"/>
      <c r="D74" s="15">
        <f t="shared" si="17"/>
      </c>
      <c r="E74" s="16"/>
      <c r="F74" s="15">
        <f t="shared" si="18"/>
      </c>
      <c r="G74" s="23"/>
      <c r="H74" s="24"/>
      <c r="I74" s="23"/>
      <c r="J74" s="24"/>
      <c r="K74" s="23"/>
      <c r="L74" s="24"/>
      <c r="M74" s="21"/>
      <c r="N74" s="24"/>
      <c r="O74" s="38"/>
      <c r="P74" s="24"/>
      <c r="Q74" s="15">
        <f t="shared" si="30"/>
        <v>0</v>
      </c>
      <c r="R74" s="15">
        <f t="shared" si="31"/>
        <v>0</v>
      </c>
      <c r="S74" s="21">
        <f t="shared" si="32"/>
        <v>0</v>
      </c>
      <c r="T74" s="22">
        <f t="shared" si="19"/>
        <v>1</v>
      </c>
      <c r="V74" s="1">
        <f t="shared" si="20"/>
        <v>0</v>
      </c>
      <c r="W74" s="1">
        <f t="shared" si="21"/>
        <v>0</v>
      </c>
      <c r="X74" s="2">
        <f t="shared" si="22"/>
        <v>0</v>
      </c>
      <c r="Y74" s="1">
        <f t="shared" si="23"/>
        <v>0</v>
      </c>
      <c r="Z74" s="1">
        <f t="shared" si="24"/>
        <v>0</v>
      </c>
      <c r="AB74" s="3">
        <f t="shared" si="25"/>
        <v>0</v>
      </c>
      <c r="AC74" s="1">
        <f t="shared" si="26"/>
        <v>0</v>
      </c>
      <c r="AD74" s="3">
        <f t="shared" si="27"/>
        <v>0</v>
      </c>
      <c r="AE74" s="1">
        <f t="shared" si="28"/>
        <v>0</v>
      </c>
      <c r="AF74" s="1">
        <f t="shared" si="29"/>
        <v>0</v>
      </c>
      <c r="AH74" s="4">
        <f t="shared" si="33"/>
        <v>0</v>
      </c>
    </row>
    <row r="75" spans="2:34" ht="18.75" customHeight="1" thickBot="1">
      <c r="B75" s="14">
        <v>32</v>
      </c>
      <c r="C75" s="95"/>
      <c r="D75" s="15">
        <f t="shared" si="17"/>
      </c>
      <c r="E75" s="16"/>
      <c r="F75" s="15">
        <f t="shared" si="18"/>
      </c>
      <c r="G75" s="23"/>
      <c r="H75" s="24"/>
      <c r="I75" s="23"/>
      <c r="J75" s="24"/>
      <c r="K75" s="23"/>
      <c r="L75" s="24"/>
      <c r="M75" s="21"/>
      <c r="N75" s="24"/>
      <c r="O75" s="38"/>
      <c r="P75" s="24"/>
      <c r="Q75" s="15">
        <f>H75+J75+L75+N75+P75</f>
        <v>0</v>
      </c>
      <c r="R75" s="15">
        <f>SUM(V75:Z75)</f>
        <v>0</v>
      </c>
      <c r="S75" s="21">
        <f>SUM(AB75:AF75)</f>
        <v>0</v>
      </c>
      <c r="T75" s="22">
        <f t="shared" si="19"/>
        <v>1</v>
      </c>
      <c r="V75" s="1">
        <f t="shared" si="20"/>
        <v>0</v>
      </c>
      <c r="W75" s="1">
        <f t="shared" si="21"/>
        <v>0</v>
      </c>
      <c r="X75" s="2">
        <f t="shared" si="22"/>
        <v>0</v>
      </c>
      <c r="Y75" s="1">
        <f t="shared" si="23"/>
        <v>0</v>
      </c>
      <c r="Z75" s="1">
        <f t="shared" si="24"/>
        <v>0</v>
      </c>
      <c r="AB75" s="3">
        <f t="shared" si="25"/>
        <v>0</v>
      </c>
      <c r="AC75" s="1">
        <f t="shared" si="26"/>
        <v>0</v>
      </c>
      <c r="AD75" s="3">
        <f t="shared" si="27"/>
        <v>0</v>
      </c>
      <c r="AE75" s="1">
        <f t="shared" si="28"/>
        <v>0</v>
      </c>
      <c r="AF75" s="1">
        <f t="shared" si="29"/>
        <v>0</v>
      </c>
      <c r="AH75" s="4">
        <f>1000000*Q75+100*R75+S75</f>
        <v>0</v>
      </c>
    </row>
    <row r="76" spans="2:34" ht="13.5" customHeight="1">
      <c r="B76" s="99"/>
      <c r="C76" s="99"/>
      <c r="D76" s="99" t="s">
        <v>100</v>
      </c>
      <c r="E76" s="100"/>
      <c r="F76" s="99">
        <f t="shared" si="18"/>
      </c>
      <c r="G76" s="99"/>
      <c r="H76" s="99">
        <f>SUM(H44:H75)</f>
        <v>0</v>
      </c>
      <c r="I76" s="99"/>
      <c r="J76" s="99">
        <f>SUM(J44:J75)</f>
        <v>0</v>
      </c>
      <c r="K76" s="99"/>
      <c r="L76" s="99">
        <f>SUM(L44:L75)</f>
        <v>0</v>
      </c>
      <c r="M76" s="99"/>
      <c r="N76" s="99">
        <f>SUM(N44:N75)</f>
        <v>0</v>
      </c>
      <c r="O76" s="99"/>
      <c r="P76" s="99">
        <f>SUM(P44:P75)</f>
        <v>0</v>
      </c>
      <c r="Q76" s="99"/>
      <c r="R76" s="99"/>
      <c r="S76" s="99"/>
      <c r="T76" s="99"/>
      <c r="X76" s="2"/>
      <c r="AB76" s="3"/>
      <c r="AD76" s="3"/>
      <c r="AH76" s="4"/>
    </row>
    <row r="77" spans="7:15" ht="13.5">
      <c r="G77" s="41">
        <f>SUM(G44:G75)</f>
        <v>0</v>
      </c>
      <c r="I77" s="41">
        <f>SUM(I44:I75)</f>
        <v>0</v>
      </c>
      <c r="K77" s="41">
        <f>SUM(K44:K75)</f>
        <v>0</v>
      </c>
      <c r="M77" s="41">
        <f>SUM(M44:M75)</f>
        <v>0</v>
      </c>
      <c r="O77" s="41">
        <f>SUM(O44:O75)</f>
        <v>0</v>
      </c>
    </row>
    <row r="80" spans="2:34" ht="18" customHeight="1" thickBot="1">
      <c r="B80" s="1" t="s">
        <v>108</v>
      </c>
      <c r="I80" s="1"/>
      <c r="J80" t="s">
        <v>99</v>
      </c>
      <c r="K80" s="1"/>
      <c r="O80" s="1"/>
      <c r="X80" s="2"/>
      <c r="AB80" s="3"/>
      <c r="AD80" s="3"/>
      <c r="AH80" s="4"/>
    </row>
    <row r="81" spans="2:34" ht="13.5">
      <c r="B81" s="5"/>
      <c r="C81" s="9"/>
      <c r="D81" s="6"/>
      <c r="E81" s="7"/>
      <c r="F81" s="6"/>
      <c r="G81" s="8">
        <v>1</v>
      </c>
      <c r="H81" s="9"/>
      <c r="I81" s="8">
        <v>2</v>
      </c>
      <c r="J81" s="9"/>
      <c r="K81" s="8">
        <v>3</v>
      </c>
      <c r="L81" s="9"/>
      <c r="M81" s="11">
        <v>4</v>
      </c>
      <c r="N81" s="9"/>
      <c r="O81" s="8">
        <v>5</v>
      </c>
      <c r="P81" s="9"/>
      <c r="Q81" s="6" t="s">
        <v>0</v>
      </c>
      <c r="R81" s="6" t="s">
        <v>101</v>
      </c>
      <c r="S81" s="11" t="s">
        <v>102</v>
      </c>
      <c r="T81" s="13" t="s">
        <v>1</v>
      </c>
      <c r="X81" s="2"/>
      <c r="AB81" s="3"/>
      <c r="AD81" s="3"/>
      <c r="AH81" s="4"/>
    </row>
    <row r="82" spans="2:24" ht="13.5">
      <c r="B82" s="14" t="s">
        <v>2</v>
      </c>
      <c r="C82" s="37"/>
      <c r="D82" s="15" t="s">
        <v>3</v>
      </c>
      <c r="E82" s="16" t="s">
        <v>4</v>
      </c>
      <c r="F82" s="15" t="s">
        <v>5</v>
      </c>
      <c r="G82" s="17" t="s">
        <v>6</v>
      </c>
      <c r="H82" s="18" t="s">
        <v>7</v>
      </c>
      <c r="I82" s="23" t="s">
        <v>6</v>
      </c>
      <c r="J82" s="18" t="s">
        <v>7</v>
      </c>
      <c r="K82" s="23" t="s">
        <v>6</v>
      </c>
      <c r="L82" s="18" t="s">
        <v>7</v>
      </c>
      <c r="M82" s="19" t="s">
        <v>6</v>
      </c>
      <c r="N82" s="18" t="s">
        <v>7</v>
      </c>
      <c r="O82" s="38" t="s">
        <v>6</v>
      </c>
      <c r="P82" s="18" t="s">
        <v>7</v>
      </c>
      <c r="Q82" s="15"/>
      <c r="R82" s="15"/>
      <c r="S82" s="21"/>
      <c r="T82" s="22"/>
      <c r="X82" s="2"/>
    </row>
    <row r="83" spans="2:34" ht="18.75" customHeight="1">
      <c r="B83" s="14">
        <v>1</v>
      </c>
      <c r="C83" s="95"/>
      <c r="D83" s="15">
        <f aca="true" t="shared" si="34" ref="D83:D114">IF($C83="","",VLOOKUP($C83,参加者,2))</f>
      </c>
      <c r="E83" s="16"/>
      <c r="F83" s="15">
        <f aca="true" t="shared" si="35" ref="F83:F115">IF($C83="","",VLOOKUP($C83,参加者,3))</f>
      </c>
      <c r="G83" s="23"/>
      <c r="H83" s="24"/>
      <c r="I83" s="23"/>
      <c r="J83" s="24"/>
      <c r="K83" s="23"/>
      <c r="L83" s="24"/>
      <c r="M83" s="21"/>
      <c r="N83" s="24"/>
      <c r="O83" s="38"/>
      <c r="P83" s="24"/>
      <c r="Q83" s="15">
        <f>H83+J83+L83+N83+P83</f>
        <v>0</v>
      </c>
      <c r="R83" s="15">
        <f>SUM(V83:Z83)</f>
        <v>0</v>
      </c>
      <c r="S83" s="21">
        <f>SUM(AB83:AF83)</f>
        <v>0</v>
      </c>
      <c r="T83" s="22">
        <f>RANK(AH83,$AH$83:$AH$114)</f>
        <v>1</v>
      </c>
      <c r="V83" s="1">
        <f>IF(G83="",0,VLOOKUP(G83,$B$83:$T$114,16))</f>
        <v>0</v>
      </c>
      <c r="W83" s="1">
        <f>IF(I83="",0,VLOOKUP(I83,$B$83:$T$114,16))</f>
        <v>0</v>
      </c>
      <c r="X83" s="2">
        <f>IF(K83="",0,VLOOKUP(K83,$B$83:$T$114,16))</f>
        <v>0</v>
      </c>
      <c r="Y83" s="1">
        <f>IF(M83="",0,VLOOKUP(M83,$B$83:$T$114,16))</f>
        <v>0</v>
      </c>
      <c r="Z83" s="1">
        <f>IF(O83="",0,VLOOKUP(O83,$B$83:$T$114,16))</f>
        <v>0</v>
      </c>
      <c r="AB83" s="3">
        <f>IF($G83="",0,VLOOKUP($G83,$B$83:$T$114,16)*$H83)</f>
        <v>0</v>
      </c>
      <c r="AC83" s="1">
        <f>IF(I83="",0,VLOOKUP($I83,$B$83:$T$114,16)*J83)</f>
        <v>0</v>
      </c>
      <c r="AD83" s="3">
        <f>IF(K83="",0,VLOOKUP($K83,$B$83:$T$114,16)*L83)</f>
        <v>0</v>
      </c>
      <c r="AE83" s="1">
        <f>IF(M83="",0,VLOOKUP($M83,$B$83:$T$114,16)*N83)</f>
        <v>0</v>
      </c>
      <c r="AF83" s="1">
        <f>IF(O83="",0,VLOOKUP($O83,$B$83:$T$114,16)*P83)</f>
        <v>0</v>
      </c>
      <c r="AH83" s="4">
        <f>1000000*Q83+100*R83+S83</f>
        <v>0</v>
      </c>
    </row>
    <row r="84" spans="2:34" ht="18.75" customHeight="1">
      <c r="B84" s="14">
        <v>2</v>
      </c>
      <c r="C84" s="95"/>
      <c r="D84" s="15">
        <f t="shared" si="34"/>
      </c>
      <c r="E84" s="16"/>
      <c r="F84" s="15">
        <f t="shared" si="35"/>
      </c>
      <c r="G84" s="23"/>
      <c r="H84" s="24"/>
      <c r="I84" s="23"/>
      <c r="J84" s="24"/>
      <c r="K84" s="23"/>
      <c r="L84" s="24"/>
      <c r="M84" s="21"/>
      <c r="N84" s="24"/>
      <c r="O84" s="38"/>
      <c r="P84" s="24"/>
      <c r="Q84" s="15">
        <f aca="true" t="shared" si="36" ref="Q84:Q114">H84+J84+L84+N84+P84</f>
        <v>0</v>
      </c>
      <c r="R84" s="15">
        <f aca="true" t="shared" si="37" ref="R84:R114">SUM(V84:Z84)</f>
        <v>0</v>
      </c>
      <c r="S84" s="21">
        <f aca="true" t="shared" si="38" ref="S84:S114">SUM(AB84:AF84)</f>
        <v>0</v>
      </c>
      <c r="T84" s="22">
        <f aca="true" t="shared" si="39" ref="T84:T114">RANK(AH84,$AH$83:$AH$114)</f>
        <v>1</v>
      </c>
      <c r="V84" s="1">
        <f aca="true" t="shared" si="40" ref="V84:V114">IF(G84="",0,VLOOKUP(G84,$B$83:$T$114,16))</f>
        <v>0</v>
      </c>
      <c r="W84" s="1">
        <f aca="true" t="shared" si="41" ref="W84:W114">IF(I84="",0,VLOOKUP(I84,$B$83:$T$114,16))</f>
        <v>0</v>
      </c>
      <c r="X84" s="2">
        <f aca="true" t="shared" si="42" ref="X84:X114">IF(K84="",0,VLOOKUP(K84,$B$83:$T$114,16))</f>
        <v>0</v>
      </c>
      <c r="Y84" s="1">
        <f aca="true" t="shared" si="43" ref="Y84:Y114">IF(M84="",0,VLOOKUP(M84,$B$83:$T$114,16))</f>
        <v>0</v>
      </c>
      <c r="Z84" s="1">
        <f aca="true" t="shared" si="44" ref="Z84:Z114">IF(O84="",0,VLOOKUP(O84,$B$83:$T$114,16))</f>
        <v>0</v>
      </c>
      <c r="AB84" s="3">
        <f aca="true" t="shared" si="45" ref="AB84:AB114">IF($G84="",0,VLOOKUP($G84,$B$83:$T$114,16)*$H84)</f>
        <v>0</v>
      </c>
      <c r="AC84" s="1">
        <f aca="true" t="shared" si="46" ref="AC84:AC114">IF(I84="",0,VLOOKUP($I84,$B$83:$T$114,16)*J84)</f>
        <v>0</v>
      </c>
      <c r="AD84" s="3">
        <f aca="true" t="shared" si="47" ref="AD84:AD114">IF(K84="",0,VLOOKUP($K84,$B$83:$T$114,16)*L84)</f>
        <v>0</v>
      </c>
      <c r="AE84" s="1">
        <f aca="true" t="shared" si="48" ref="AE84:AE114">IF(M84="",0,VLOOKUP($M84,$B$83:$T$114,16)*N84)</f>
        <v>0</v>
      </c>
      <c r="AF84" s="1">
        <f aca="true" t="shared" si="49" ref="AF84:AF114">IF(O84="",0,VLOOKUP($O84,$B$83:$T$114,16)*P84)</f>
        <v>0</v>
      </c>
      <c r="AH84" s="4">
        <f aca="true" t="shared" si="50" ref="AH84:AH114">1000000*Q84+100*R84+S84</f>
        <v>0</v>
      </c>
    </row>
    <row r="85" spans="2:34" ht="18.75" customHeight="1">
      <c r="B85" s="14">
        <v>3</v>
      </c>
      <c r="C85" s="95"/>
      <c r="D85" s="15">
        <f t="shared" si="34"/>
      </c>
      <c r="E85" s="16"/>
      <c r="F85" s="15">
        <f t="shared" si="35"/>
      </c>
      <c r="G85" s="23"/>
      <c r="H85" s="24"/>
      <c r="I85" s="23"/>
      <c r="J85" s="24"/>
      <c r="K85" s="23"/>
      <c r="L85" s="24"/>
      <c r="M85" s="21"/>
      <c r="N85" s="24"/>
      <c r="O85" s="38"/>
      <c r="P85" s="24"/>
      <c r="Q85" s="15">
        <f t="shared" si="36"/>
        <v>0</v>
      </c>
      <c r="R85" s="15">
        <f t="shared" si="37"/>
        <v>0</v>
      </c>
      <c r="S85" s="21">
        <f t="shared" si="38"/>
        <v>0</v>
      </c>
      <c r="T85" s="22">
        <f t="shared" si="39"/>
        <v>1</v>
      </c>
      <c r="V85" s="1">
        <f t="shared" si="40"/>
        <v>0</v>
      </c>
      <c r="W85" s="1">
        <f t="shared" si="41"/>
        <v>0</v>
      </c>
      <c r="X85" s="2">
        <f t="shared" si="42"/>
        <v>0</v>
      </c>
      <c r="Y85" s="1">
        <f t="shared" si="43"/>
        <v>0</v>
      </c>
      <c r="Z85" s="1">
        <f t="shared" si="44"/>
        <v>0</v>
      </c>
      <c r="AB85" s="3">
        <f t="shared" si="45"/>
        <v>0</v>
      </c>
      <c r="AC85" s="1">
        <f t="shared" si="46"/>
        <v>0</v>
      </c>
      <c r="AD85" s="3">
        <f t="shared" si="47"/>
        <v>0</v>
      </c>
      <c r="AE85" s="1">
        <f t="shared" si="48"/>
        <v>0</v>
      </c>
      <c r="AF85" s="1">
        <f t="shared" si="49"/>
        <v>0</v>
      </c>
      <c r="AH85" s="4">
        <f t="shared" si="50"/>
        <v>0</v>
      </c>
    </row>
    <row r="86" spans="2:34" ht="18.75" customHeight="1">
      <c r="B86" s="14">
        <v>4</v>
      </c>
      <c r="C86" s="95"/>
      <c r="D86" s="15">
        <f t="shared" si="34"/>
      </c>
      <c r="E86" s="16"/>
      <c r="F86" s="15">
        <f t="shared" si="35"/>
      </c>
      <c r="G86" s="23"/>
      <c r="H86" s="24"/>
      <c r="I86" s="23"/>
      <c r="J86" s="24"/>
      <c r="K86" s="23"/>
      <c r="L86" s="24"/>
      <c r="M86" s="21"/>
      <c r="N86" s="24"/>
      <c r="O86" s="38"/>
      <c r="P86" s="24"/>
      <c r="Q86" s="15">
        <f t="shared" si="36"/>
        <v>0</v>
      </c>
      <c r="R86" s="15">
        <f t="shared" si="37"/>
        <v>0</v>
      </c>
      <c r="S86" s="21">
        <f t="shared" si="38"/>
        <v>0</v>
      </c>
      <c r="T86" s="22">
        <f t="shared" si="39"/>
        <v>1</v>
      </c>
      <c r="V86" s="1">
        <f t="shared" si="40"/>
        <v>0</v>
      </c>
      <c r="W86" s="1">
        <f t="shared" si="41"/>
        <v>0</v>
      </c>
      <c r="X86" s="2">
        <f t="shared" si="42"/>
        <v>0</v>
      </c>
      <c r="Y86" s="1">
        <f t="shared" si="43"/>
        <v>0</v>
      </c>
      <c r="Z86" s="1">
        <f t="shared" si="44"/>
        <v>0</v>
      </c>
      <c r="AB86" s="3">
        <f t="shared" si="45"/>
        <v>0</v>
      </c>
      <c r="AC86" s="1">
        <f t="shared" si="46"/>
        <v>0</v>
      </c>
      <c r="AD86" s="3">
        <f t="shared" si="47"/>
        <v>0</v>
      </c>
      <c r="AE86" s="1">
        <f t="shared" si="48"/>
        <v>0</v>
      </c>
      <c r="AF86" s="1">
        <f t="shared" si="49"/>
        <v>0</v>
      </c>
      <c r="AH86" s="4">
        <f t="shared" si="50"/>
        <v>0</v>
      </c>
    </row>
    <row r="87" spans="2:34" ht="18.75" customHeight="1">
      <c r="B87" s="14">
        <v>5</v>
      </c>
      <c r="C87" s="95"/>
      <c r="D87" s="15">
        <f t="shared" si="34"/>
      </c>
      <c r="E87" s="16"/>
      <c r="F87" s="15">
        <f t="shared" si="35"/>
      </c>
      <c r="G87" s="23"/>
      <c r="H87" s="24"/>
      <c r="I87" s="23"/>
      <c r="J87" s="24"/>
      <c r="K87" s="23"/>
      <c r="L87" s="24"/>
      <c r="M87" s="21"/>
      <c r="N87" s="24"/>
      <c r="O87" s="38"/>
      <c r="P87" s="24"/>
      <c r="Q87" s="15">
        <f t="shared" si="36"/>
        <v>0</v>
      </c>
      <c r="R87" s="15">
        <f t="shared" si="37"/>
        <v>0</v>
      </c>
      <c r="S87" s="21">
        <f t="shared" si="38"/>
        <v>0</v>
      </c>
      <c r="T87" s="22">
        <f t="shared" si="39"/>
        <v>1</v>
      </c>
      <c r="V87" s="1">
        <f t="shared" si="40"/>
        <v>0</v>
      </c>
      <c r="W87" s="1">
        <f t="shared" si="41"/>
        <v>0</v>
      </c>
      <c r="X87" s="2">
        <f t="shared" si="42"/>
        <v>0</v>
      </c>
      <c r="Y87" s="1">
        <f t="shared" si="43"/>
        <v>0</v>
      </c>
      <c r="Z87" s="1">
        <f t="shared" si="44"/>
        <v>0</v>
      </c>
      <c r="AB87" s="3">
        <f t="shared" si="45"/>
        <v>0</v>
      </c>
      <c r="AC87" s="1">
        <f t="shared" si="46"/>
        <v>0</v>
      </c>
      <c r="AD87" s="3">
        <f t="shared" si="47"/>
        <v>0</v>
      </c>
      <c r="AE87" s="1">
        <f t="shared" si="48"/>
        <v>0</v>
      </c>
      <c r="AF87" s="1">
        <f t="shared" si="49"/>
        <v>0</v>
      </c>
      <c r="AH87" s="4">
        <f t="shared" si="50"/>
        <v>0</v>
      </c>
    </row>
    <row r="88" spans="2:34" ht="18.75" customHeight="1">
      <c r="B88" s="14">
        <v>6</v>
      </c>
      <c r="C88" s="95"/>
      <c r="D88" s="15">
        <f t="shared" si="34"/>
      </c>
      <c r="E88" s="16"/>
      <c r="F88" s="15">
        <f t="shared" si="35"/>
      </c>
      <c r="G88" s="23"/>
      <c r="H88" s="24"/>
      <c r="I88" s="23"/>
      <c r="J88" s="24"/>
      <c r="K88" s="23"/>
      <c r="L88" s="24"/>
      <c r="M88" s="21"/>
      <c r="N88" s="24"/>
      <c r="O88" s="38"/>
      <c r="P88" s="24"/>
      <c r="Q88" s="15">
        <f t="shared" si="36"/>
        <v>0</v>
      </c>
      <c r="R88" s="15">
        <f t="shared" si="37"/>
        <v>0</v>
      </c>
      <c r="S88" s="21">
        <f t="shared" si="38"/>
        <v>0</v>
      </c>
      <c r="T88" s="22">
        <f t="shared" si="39"/>
        <v>1</v>
      </c>
      <c r="V88" s="1">
        <f t="shared" si="40"/>
        <v>0</v>
      </c>
      <c r="W88" s="1">
        <f t="shared" si="41"/>
        <v>0</v>
      </c>
      <c r="X88" s="2">
        <f t="shared" si="42"/>
        <v>0</v>
      </c>
      <c r="Y88" s="1">
        <f t="shared" si="43"/>
        <v>0</v>
      </c>
      <c r="Z88" s="1">
        <f t="shared" si="44"/>
        <v>0</v>
      </c>
      <c r="AB88" s="3">
        <f t="shared" si="45"/>
        <v>0</v>
      </c>
      <c r="AC88" s="1">
        <f t="shared" si="46"/>
        <v>0</v>
      </c>
      <c r="AD88" s="3">
        <f t="shared" si="47"/>
        <v>0</v>
      </c>
      <c r="AE88" s="1">
        <f t="shared" si="48"/>
        <v>0</v>
      </c>
      <c r="AF88" s="1">
        <f t="shared" si="49"/>
        <v>0</v>
      </c>
      <c r="AH88" s="4">
        <f t="shared" si="50"/>
        <v>0</v>
      </c>
    </row>
    <row r="89" spans="2:34" ht="18.75" customHeight="1">
      <c r="B89" s="14">
        <v>7</v>
      </c>
      <c r="C89" s="95"/>
      <c r="D89" s="15">
        <f t="shared" si="34"/>
      </c>
      <c r="E89" s="16"/>
      <c r="F89" s="15">
        <f t="shared" si="35"/>
      </c>
      <c r="G89" s="23"/>
      <c r="H89" s="24"/>
      <c r="I89" s="23"/>
      <c r="J89" s="24"/>
      <c r="K89" s="23"/>
      <c r="L89" s="24"/>
      <c r="M89" s="21"/>
      <c r="N89" s="24"/>
      <c r="O89" s="38"/>
      <c r="P89" s="24"/>
      <c r="Q89" s="15">
        <f t="shared" si="36"/>
        <v>0</v>
      </c>
      <c r="R89" s="15">
        <f t="shared" si="37"/>
        <v>0</v>
      </c>
      <c r="S89" s="21">
        <f t="shared" si="38"/>
        <v>0</v>
      </c>
      <c r="T89" s="22">
        <f t="shared" si="39"/>
        <v>1</v>
      </c>
      <c r="V89" s="1">
        <f t="shared" si="40"/>
        <v>0</v>
      </c>
      <c r="W89" s="1">
        <f t="shared" si="41"/>
        <v>0</v>
      </c>
      <c r="X89" s="2">
        <f t="shared" si="42"/>
        <v>0</v>
      </c>
      <c r="Y89" s="1">
        <f t="shared" si="43"/>
        <v>0</v>
      </c>
      <c r="Z89" s="1">
        <f t="shared" si="44"/>
        <v>0</v>
      </c>
      <c r="AB89" s="3">
        <f t="shared" si="45"/>
        <v>0</v>
      </c>
      <c r="AC89" s="1">
        <f t="shared" si="46"/>
        <v>0</v>
      </c>
      <c r="AD89" s="3">
        <f t="shared" si="47"/>
        <v>0</v>
      </c>
      <c r="AE89" s="1">
        <f t="shared" si="48"/>
        <v>0</v>
      </c>
      <c r="AF89" s="1">
        <f t="shared" si="49"/>
        <v>0</v>
      </c>
      <c r="AH89" s="4">
        <f t="shared" si="50"/>
        <v>0</v>
      </c>
    </row>
    <row r="90" spans="2:34" ht="18.75" customHeight="1">
      <c r="B90" s="14">
        <v>8</v>
      </c>
      <c r="C90" s="95"/>
      <c r="D90" s="15">
        <f t="shared" si="34"/>
      </c>
      <c r="E90" s="16"/>
      <c r="F90" s="15">
        <f t="shared" si="35"/>
      </c>
      <c r="G90" s="23"/>
      <c r="H90" s="24"/>
      <c r="I90" s="23"/>
      <c r="J90" s="24"/>
      <c r="K90" s="23"/>
      <c r="L90" s="24"/>
      <c r="M90" s="21"/>
      <c r="N90" s="24"/>
      <c r="O90" s="38"/>
      <c r="P90" s="24"/>
      <c r="Q90" s="15">
        <f t="shared" si="36"/>
        <v>0</v>
      </c>
      <c r="R90" s="15">
        <f t="shared" si="37"/>
        <v>0</v>
      </c>
      <c r="S90" s="21">
        <f t="shared" si="38"/>
        <v>0</v>
      </c>
      <c r="T90" s="22">
        <f t="shared" si="39"/>
        <v>1</v>
      </c>
      <c r="V90" s="1">
        <f t="shared" si="40"/>
        <v>0</v>
      </c>
      <c r="W90" s="1">
        <f t="shared" si="41"/>
        <v>0</v>
      </c>
      <c r="X90" s="2">
        <f t="shared" si="42"/>
        <v>0</v>
      </c>
      <c r="Y90" s="1">
        <f t="shared" si="43"/>
        <v>0</v>
      </c>
      <c r="Z90" s="1">
        <f t="shared" si="44"/>
        <v>0</v>
      </c>
      <c r="AB90" s="3">
        <f t="shared" si="45"/>
        <v>0</v>
      </c>
      <c r="AC90" s="1">
        <f t="shared" si="46"/>
        <v>0</v>
      </c>
      <c r="AD90" s="3">
        <f t="shared" si="47"/>
        <v>0</v>
      </c>
      <c r="AE90" s="1">
        <f t="shared" si="48"/>
        <v>0</v>
      </c>
      <c r="AF90" s="1">
        <f t="shared" si="49"/>
        <v>0</v>
      </c>
      <c r="AH90" s="4">
        <f t="shared" si="50"/>
        <v>0</v>
      </c>
    </row>
    <row r="91" spans="2:34" ht="18.75" customHeight="1">
      <c r="B91" s="14">
        <v>9</v>
      </c>
      <c r="C91" s="95"/>
      <c r="D91" s="15">
        <f t="shared" si="34"/>
      </c>
      <c r="E91" s="16"/>
      <c r="F91" s="15">
        <f t="shared" si="35"/>
      </c>
      <c r="G91" s="23"/>
      <c r="H91" s="24"/>
      <c r="I91" s="23"/>
      <c r="J91" s="24"/>
      <c r="K91" s="23"/>
      <c r="L91" s="24"/>
      <c r="M91" s="21"/>
      <c r="N91" s="24"/>
      <c r="O91" s="38"/>
      <c r="P91" s="24"/>
      <c r="Q91" s="15">
        <f t="shared" si="36"/>
        <v>0</v>
      </c>
      <c r="R91" s="15">
        <f t="shared" si="37"/>
        <v>0</v>
      </c>
      <c r="S91" s="21">
        <f t="shared" si="38"/>
        <v>0</v>
      </c>
      <c r="T91" s="22">
        <f t="shared" si="39"/>
        <v>1</v>
      </c>
      <c r="V91" s="1">
        <f t="shared" si="40"/>
        <v>0</v>
      </c>
      <c r="W91" s="1">
        <f t="shared" si="41"/>
        <v>0</v>
      </c>
      <c r="X91" s="2">
        <f t="shared" si="42"/>
        <v>0</v>
      </c>
      <c r="Y91" s="1">
        <f t="shared" si="43"/>
        <v>0</v>
      </c>
      <c r="Z91" s="1">
        <f t="shared" si="44"/>
        <v>0</v>
      </c>
      <c r="AB91" s="3">
        <f t="shared" si="45"/>
        <v>0</v>
      </c>
      <c r="AC91" s="1">
        <f t="shared" si="46"/>
        <v>0</v>
      </c>
      <c r="AD91" s="3">
        <f t="shared" si="47"/>
        <v>0</v>
      </c>
      <c r="AE91" s="1">
        <f t="shared" si="48"/>
        <v>0</v>
      </c>
      <c r="AF91" s="1">
        <f t="shared" si="49"/>
        <v>0</v>
      </c>
      <c r="AH91" s="4">
        <f t="shared" si="50"/>
        <v>0</v>
      </c>
    </row>
    <row r="92" spans="2:34" ht="18.75" customHeight="1">
      <c r="B92" s="14">
        <v>10</v>
      </c>
      <c r="C92" s="95"/>
      <c r="D92" s="15">
        <f t="shared" si="34"/>
      </c>
      <c r="E92" s="16"/>
      <c r="F92" s="15">
        <f t="shared" si="35"/>
      </c>
      <c r="G92" s="23"/>
      <c r="H92" s="24"/>
      <c r="I92" s="23"/>
      <c r="J92" s="24"/>
      <c r="K92" s="23"/>
      <c r="L92" s="24"/>
      <c r="M92" s="21"/>
      <c r="N92" s="24"/>
      <c r="O92" s="38"/>
      <c r="P92" s="24"/>
      <c r="Q92" s="15">
        <f t="shared" si="36"/>
        <v>0</v>
      </c>
      <c r="R92" s="15">
        <f t="shared" si="37"/>
        <v>0</v>
      </c>
      <c r="S92" s="21">
        <f t="shared" si="38"/>
        <v>0</v>
      </c>
      <c r="T92" s="22">
        <f t="shared" si="39"/>
        <v>1</v>
      </c>
      <c r="V92" s="1">
        <f t="shared" si="40"/>
        <v>0</v>
      </c>
      <c r="W92" s="1">
        <f t="shared" si="41"/>
        <v>0</v>
      </c>
      <c r="X92" s="2">
        <f t="shared" si="42"/>
        <v>0</v>
      </c>
      <c r="Y92" s="1">
        <f t="shared" si="43"/>
        <v>0</v>
      </c>
      <c r="Z92" s="1">
        <f t="shared" si="44"/>
        <v>0</v>
      </c>
      <c r="AB92" s="3">
        <f t="shared" si="45"/>
        <v>0</v>
      </c>
      <c r="AC92" s="1">
        <f t="shared" si="46"/>
        <v>0</v>
      </c>
      <c r="AD92" s="3">
        <f t="shared" si="47"/>
        <v>0</v>
      </c>
      <c r="AE92" s="1">
        <f t="shared" si="48"/>
        <v>0</v>
      </c>
      <c r="AF92" s="1">
        <f t="shared" si="49"/>
        <v>0</v>
      </c>
      <c r="AH92" s="4">
        <f t="shared" si="50"/>
        <v>0</v>
      </c>
    </row>
    <row r="93" spans="2:34" ht="18.75" customHeight="1">
      <c r="B93" s="14">
        <v>11</v>
      </c>
      <c r="C93" s="95"/>
      <c r="D93" s="15">
        <f t="shared" si="34"/>
      </c>
      <c r="E93" s="16"/>
      <c r="F93" s="15">
        <f t="shared" si="35"/>
      </c>
      <c r="G93" s="23"/>
      <c r="H93" s="24"/>
      <c r="I93" s="23"/>
      <c r="J93" s="24"/>
      <c r="K93" s="23"/>
      <c r="L93" s="24"/>
      <c r="M93" s="21"/>
      <c r="N93" s="24"/>
      <c r="O93" s="38"/>
      <c r="P93" s="24"/>
      <c r="Q93" s="15">
        <f t="shared" si="36"/>
        <v>0</v>
      </c>
      <c r="R93" s="15">
        <f t="shared" si="37"/>
        <v>0</v>
      </c>
      <c r="S93" s="21">
        <f t="shared" si="38"/>
        <v>0</v>
      </c>
      <c r="T93" s="22">
        <f t="shared" si="39"/>
        <v>1</v>
      </c>
      <c r="V93" s="1">
        <f t="shared" si="40"/>
        <v>0</v>
      </c>
      <c r="W93" s="1">
        <f t="shared" si="41"/>
        <v>0</v>
      </c>
      <c r="X93" s="2">
        <f t="shared" si="42"/>
        <v>0</v>
      </c>
      <c r="Y93" s="1">
        <f t="shared" si="43"/>
        <v>0</v>
      </c>
      <c r="Z93" s="1">
        <f t="shared" si="44"/>
        <v>0</v>
      </c>
      <c r="AB93" s="3">
        <f t="shared" si="45"/>
        <v>0</v>
      </c>
      <c r="AC93" s="1">
        <f t="shared" si="46"/>
        <v>0</v>
      </c>
      <c r="AD93" s="3">
        <f t="shared" si="47"/>
        <v>0</v>
      </c>
      <c r="AE93" s="1">
        <f t="shared" si="48"/>
        <v>0</v>
      </c>
      <c r="AF93" s="1">
        <f t="shared" si="49"/>
        <v>0</v>
      </c>
      <c r="AH93" s="4">
        <f t="shared" si="50"/>
        <v>0</v>
      </c>
    </row>
    <row r="94" spans="2:34" ht="18.75" customHeight="1">
      <c r="B94" s="14">
        <v>12</v>
      </c>
      <c r="C94" s="95"/>
      <c r="D94" s="15">
        <f t="shared" si="34"/>
      </c>
      <c r="E94" s="16"/>
      <c r="F94" s="15">
        <f t="shared" si="35"/>
      </c>
      <c r="G94" s="23"/>
      <c r="H94" s="24"/>
      <c r="I94" s="23"/>
      <c r="J94" s="24"/>
      <c r="K94" s="23"/>
      <c r="L94" s="24"/>
      <c r="M94" s="21"/>
      <c r="N94" s="24"/>
      <c r="O94" s="38"/>
      <c r="P94" s="24"/>
      <c r="Q94" s="15">
        <f t="shared" si="36"/>
        <v>0</v>
      </c>
      <c r="R94" s="15">
        <f t="shared" si="37"/>
        <v>0</v>
      </c>
      <c r="S94" s="21">
        <f t="shared" si="38"/>
        <v>0</v>
      </c>
      <c r="T94" s="22">
        <f t="shared" si="39"/>
        <v>1</v>
      </c>
      <c r="V94" s="1">
        <f t="shared" si="40"/>
        <v>0</v>
      </c>
      <c r="W94" s="1">
        <f t="shared" si="41"/>
        <v>0</v>
      </c>
      <c r="X94" s="2">
        <f t="shared" si="42"/>
        <v>0</v>
      </c>
      <c r="Y94" s="1">
        <f t="shared" si="43"/>
        <v>0</v>
      </c>
      <c r="Z94" s="1">
        <f t="shared" si="44"/>
        <v>0</v>
      </c>
      <c r="AB94" s="3">
        <f t="shared" si="45"/>
        <v>0</v>
      </c>
      <c r="AC94" s="1">
        <f t="shared" si="46"/>
        <v>0</v>
      </c>
      <c r="AD94" s="3">
        <f t="shared" si="47"/>
        <v>0</v>
      </c>
      <c r="AE94" s="1">
        <f t="shared" si="48"/>
        <v>0</v>
      </c>
      <c r="AF94" s="1">
        <f t="shared" si="49"/>
        <v>0</v>
      </c>
      <c r="AH94" s="4">
        <f t="shared" si="50"/>
        <v>0</v>
      </c>
    </row>
    <row r="95" spans="2:34" ht="18.75" customHeight="1">
      <c r="B95" s="14">
        <v>13</v>
      </c>
      <c r="C95" s="95"/>
      <c r="D95" s="15">
        <f t="shared" si="34"/>
      </c>
      <c r="E95" s="16"/>
      <c r="F95" s="15">
        <f t="shared" si="35"/>
      </c>
      <c r="G95" s="23"/>
      <c r="H95" s="24"/>
      <c r="I95" s="23"/>
      <c r="J95" s="24"/>
      <c r="K95" s="23"/>
      <c r="L95" s="24"/>
      <c r="M95" s="21"/>
      <c r="N95" s="24"/>
      <c r="O95" s="38"/>
      <c r="P95" s="24"/>
      <c r="Q95" s="15">
        <f t="shared" si="36"/>
        <v>0</v>
      </c>
      <c r="R95" s="15">
        <f t="shared" si="37"/>
        <v>0</v>
      </c>
      <c r="S95" s="21">
        <f t="shared" si="38"/>
        <v>0</v>
      </c>
      <c r="T95" s="22">
        <f t="shared" si="39"/>
        <v>1</v>
      </c>
      <c r="V95" s="1">
        <f t="shared" si="40"/>
        <v>0</v>
      </c>
      <c r="W95" s="1">
        <f t="shared" si="41"/>
        <v>0</v>
      </c>
      <c r="X95" s="2">
        <f t="shared" si="42"/>
        <v>0</v>
      </c>
      <c r="Y95" s="1">
        <f t="shared" si="43"/>
        <v>0</v>
      </c>
      <c r="Z95" s="1">
        <f t="shared" si="44"/>
        <v>0</v>
      </c>
      <c r="AB95" s="3">
        <f t="shared" si="45"/>
        <v>0</v>
      </c>
      <c r="AC95" s="1">
        <f t="shared" si="46"/>
        <v>0</v>
      </c>
      <c r="AD95" s="3">
        <f t="shared" si="47"/>
        <v>0</v>
      </c>
      <c r="AE95" s="1">
        <f t="shared" si="48"/>
        <v>0</v>
      </c>
      <c r="AF95" s="1">
        <f t="shared" si="49"/>
        <v>0</v>
      </c>
      <c r="AH95" s="4">
        <f t="shared" si="50"/>
        <v>0</v>
      </c>
    </row>
    <row r="96" spans="2:34" ht="18.75" customHeight="1">
      <c r="B96" s="14">
        <v>14</v>
      </c>
      <c r="C96" s="95"/>
      <c r="D96" s="15">
        <f t="shared" si="34"/>
      </c>
      <c r="E96" s="16"/>
      <c r="F96" s="15">
        <f t="shared" si="35"/>
      </c>
      <c r="G96" s="23"/>
      <c r="H96" s="24"/>
      <c r="I96" s="23"/>
      <c r="J96" s="24"/>
      <c r="K96" s="23"/>
      <c r="L96" s="24"/>
      <c r="M96" s="21"/>
      <c r="N96" s="24"/>
      <c r="O96" s="38"/>
      <c r="P96" s="24"/>
      <c r="Q96" s="15">
        <f t="shared" si="36"/>
        <v>0</v>
      </c>
      <c r="R96" s="15">
        <f t="shared" si="37"/>
        <v>0</v>
      </c>
      <c r="S96" s="21">
        <f t="shared" si="38"/>
        <v>0</v>
      </c>
      <c r="T96" s="22">
        <f t="shared" si="39"/>
        <v>1</v>
      </c>
      <c r="V96" s="1">
        <f t="shared" si="40"/>
        <v>0</v>
      </c>
      <c r="W96" s="1">
        <f t="shared" si="41"/>
        <v>0</v>
      </c>
      <c r="X96" s="2">
        <f t="shared" si="42"/>
        <v>0</v>
      </c>
      <c r="Y96" s="1">
        <f t="shared" si="43"/>
        <v>0</v>
      </c>
      <c r="Z96" s="1">
        <f t="shared" si="44"/>
        <v>0</v>
      </c>
      <c r="AB96" s="3">
        <f t="shared" si="45"/>
        <v>0</v>
      </c>
      <c r="AC96" s="1">
        <f t="shared" si="46"/>
        <v>0</v>
      </c>
      <c r="AD96" s="3">
        <f t="shared" si="47"/>
        <v>0</v>
      </c>
      <c r="AE96" s="1">
        <f t="shared" si="48"/>
        <v>0</v>
      </c>
      <c r="AF96" s="1">
        <f t="shared" si="49"/>
        <v>0</v>
      </c>
      <c r="AH96" s="4">
        <f t="shared" si="50"/>
        <v>0</v>
      </c>
    </row>
    <row r="97" spans="2:34" ht="18.75" customHeight="1">
      <c r="B97" s="14">
        <v>15</v>
      </c>
      <c r="C97" s="95"/>
      <c r="D97" s="15">
        <f t="shared" si="34"/>
      </c>
      <c r="E97" s="16"/>
      <c r="F97" s="15">
        <f t="shared" si="35"/>
      </c>
      <c r="G97" s="25"/>
      <c r="H97" s="24"/>
      <c r="I97" s="23"/>
      <c r="J97" s="24"/>
      <c r="K97" s="23"/>
      <c r="L97" s="24"/>
      <c r="M97" s="21"/>
      <c r="N97" s="24"/>
      <c r="O97" s="38"/>
      <c r="P97" s="24"/>
      <c r="Q97" s="15">
        <f t="shared" si="36"/>
        <v>0</v>
      </c>
      <c r="R97" s="15">
        <f t="shared" si="37"/>
        <v>0</v>
      </c>
      <c r="S97" s="21">
        <f t="shared" si="38"/>
        <v>0</v>
      </c>
      <c r="T97" s="22">
        <f t="shared" si="39"/>
        <v>1</v>
      </c>
      <c r="V97" s="1">
        <f t="shared" si="40"/>
        <v>0</v>
      </c>
      <c r="W97" s="1">
        <f t="shared" si="41"/>
        <v>0</v>
      </c>
      <c r="X97" s="2">
        <f t="shared" si="42"/>
        <v>0</v>
      </c>
      <c r="Y97" s="1">
        <f t="shared" si="43"/>
        <v>0</v>
      </c>
      <c r="Z97" s="1">
        <f t="shared" si="44"/>
        <v>0</v>
      </c>
      <c r="AB97" s="3">
        <f t="shared" si="45"/>
        <v>0</v>
      </c>
      <c r="AC97" s="1">
        <f t="shared" si="46"/>
        <v>0</v>
      </c>
      <c r="AD97" s="3">
        <f t="shared" si="47"/>
        <v>0</v>
      </c>
      <c r="AE97" s="1">
        <f t="shared" si="48"/>
        <v>0</v>
      </c>
      <c r="AF97" s="1">
        <f t="shared" si="49"/>
        <v>0</v>
      </c>
      <c r="AH97" s="4">
        <f t="shared" si="50"/>
        <v>0</v>
      </c>
    </row>
    <row r="98" spans="2:34" ht="18.75" customHeight="1">
      <c r="B98" s="14">
        <v>16</v>
      </c>
      <c r="C98" s="95"/>
      <c r="D98" s="15">
        <f t="shared" si="34"/>
      </c>
      <c r="E98" s="16"/>
      <c r="F98" s="15">
        <f t="shared" si="35"/>
      </c>
      <c r="G98" s="23"/>
      <c r="H98" s="24"/>
      <c r="I98" s="23"/>
      <c r="J98" s="24"/>
      <c r="K98" s="23"/>
      <c r="L98" s="24"/>
      <c r="M98" s="21"/>
      <c r="N98" s="24"/>
      <c r="O98" s="38"/>
      <c r="P98" s="24"/>
      <c r="Q98" s="15">
        <f t="shared" si="36"/>
        <v>0</v>
      </c>
      <c r="R98" s="15">
        <f t="shared" si="37"/>
        <v>0</v>
      </c>
      <c r="S98" s="21">
        <f t="shared" si="38"/>
        <v>0</v>
      </c>
      <c r="T98" s="22">
        <f t="shared" si="39"/>
        <v>1</v>
      </c>
      <c r="V98" s="1">
        <f t="shared" si="40"/>
        <v>0</v>
      </c>
      <c r="W98" s="1">
        <f t="shared" si="41"/>
        <v>0</v>
      </c>
      <c r="X98" s="2">
        <f t="shared" si="42"/>
        <v>0</v>
      </c>
      <c r="Y98" s="1">
        <f t="shared" si="43"/>
        <v>0</v>
      </c>
      <c r="Z98" s="1">
        <f t="shared" si="44"/>
        <v>0</v>
      </c>
      <c r="AB98" s="3">
        <f t="shared" si="45"/>
        <v>0</v>
      </c>
      <c r="AC98" s="1">
        <f t="shared" si="46"/>
        <v>0</v>
      </c>
      <c r="AD98" s="3">
        <f t="shared" si="47"/>
        <v>0</v>
      </c>
      <c r="AE98" s="1">
        <f t="shared" si="48"/>
        <v>0</v>
      </c>
      <c r="AF98" s="1">
        <f t="shared" si="49"/>
        <v>0</v>
      </c>
      <c r="AH98" s="4">
        <f t="shared" si="50"/>
        <v>0</v>
      </c>
    </row>
    <row r="99" spans="2:34" ht="18.75" customHeight="1">
      <c r="B99" s="14">
        <v>17</v>
      </c>
      <c r="C99" s="95"/>
      <c r="D99" s="15">
        <f t="shared" si="34"/>
      </c>
      <c r="E99" s="16"/>
      <c r="F99" s="15">
        <f t="shared" si="35"/>
      </c>
      <c r="G99" s="23"/>
      <c r="H99" s="24"/>
      <c r="I99" s="23"/>
      <c r="J99" s="24"/>
      <c r="K99" s="23"/>
      <c r="L99" s="24"/>
      <c r="M99" s="21"/>
      <c r="N99" s="24"/>
      <c r="O99" s="38"/>
      <c r="P99" s="24"/>
      <c r="Q99" s="15">
        <f t="shared" si="36"/>
        <v>0</v>
      </c>
      <c r="R99" s="15">
        <f t="shared" si="37"/>
        <v>0</v>
      </c>
      <c r="S99" s="21">
        <f t="shared" si="38"/>
        <v>0</v>
      </c>
      <c r="T99" s="22">
        <f t="shared" si="39"/>
        <v>1</v>
      </c>
      <c r="V99" s="1">
        <f t="shared" si="40"/>
        <v>0</v>
      </c>
      <c r="W99" s="1">
        <f t="shared" si="41"/>
        <v>0</v>
      </c>
      <c r="X99" s="2">
        <f t="shared" si="42"/>
        <v>0</v>
      </c>
      <c r="Y99" s="1">
        <f t="shared" si="43"/>
        <v>0</v>
      </c>
      <c r="Z99" s="1">
        <f t="shared" si="44"/>
        <v>0</v>
      </c>
      <c r="AB99" s="3">
        <f t="shared" si="45"/>
        <v>0</v>
      </c>
      <c r="AC99" s="1">
        <f t="shared" si="46"/>
        <v>0</v>
      </c>
      <c r="AD99" s="3">
        <f t="shared" si="47"/>
        <v>0</v>
      </c>
      <c r="AE99" s="1">
        <f t="shared" si="48"/>
        <v>0</v>
      </c>
      <c r="AF99" s="1">
        <f t="shared" si="49"/>
        <v>0</v>
      </c>
      <c r="AH99" s="4">
        <f t="shared" si="50"/>
        <v>0</v>
      </c>
    </row>
    <row r="100" spans="2:34" ht="18.75" customHeight="1">
      <c r="B100" s="14">
        <v>18</v>
      </c>
      <c r="C100" s="95"/>
      <c r="D100" s="15">
        <f t="shared" si="34"/>
      </c>
      <c r="E100" s="16"/>
      <c r="F100" s="15">
        <f t="shared" si="35"/>
      </c>
      <c r="G100" s="23"/>
      <c r="H100" s="29"/>
      <c r="I100" s="23"/>
      <c r="J100" s="24"/>
      <c r="K100" s="23"/>
      <c r="L100" s="24"/>
      <c r="M100" s="21"/>
      <c r="N100" s="24"/>
      <c r="O100" s="38"/>
      <c r="P100" s="24"/>
      <c r="Q100" s="15">
        <f t="shared" si="36"/>
        <v>0</v>
      </c>
      <c r="R100" s="15">
        <f t="shared" si="37"/>
        <v>0</v>
      </c>
      <c r="S100" s="21">
        <f t="shared" si="38"/>
        <v>0</v>
      </c>
      <c r="T100" s="22">
        <f t="shared" si="39"/>
        <v>1</v>
      </c>
      <c r="V100" s="1">
        <f t="shared" si="40"/>
        <v>0</v>
      </c>
      <c r="W100" s="1">
        <f t="shared" si="41"/>
        <v>0</v>
      </c>
      <c r="X100" s="2">
        <f t="shared" si="42"/>
        <v>0</v>
      </c>
      <c r="Y100" s="1">
        <f t="shared" si="43"/>
        <v>0</v>
      </c>
      <c r="Z100" s="1">
        <f t="shared" si="44"/>
        <v>0</v>
      </c>
      <c r="AB100" s="3">
        <f t="shared" si="45"/>
        <v>0</v>
      </c>
      <c r="AC100" s="1">
        <f t="shared" si="46"/>
        <v>0</v>
      </c>
      <c r="AD100" s="3">
        <f t="shared" si="47"/>
        <v>0</v>
      </c>
      <c r="AE100" s="1">
        <f t="shared" si="48"/>
        <v>0</v>
      </c>
      <c r="AF100" s="1">
        <f t="shared" si="49"/>
        <v>0</v>
      </c>
      <c r="AH100" s="4">
        <f t="shared" si="50"/>
        <v>0</v>
      </c>
    </row>
    <row r="101" spans="2:34" ht="18.75" customHeight="1">
      <c r="B101" s="14">
        <v>19</v>
      </c>
      <c r="C101" s="96"/>
      <c r="D101" s="26">
        <f t="shared" si="34"/>
      </c>
      <c r="E101" s="27"/>
      <c r="F101" s="26">
        <f t="shared" si="35"/>
      </c>
      <c r="G101" s="28"/>
      <c r="H101" s="24"/>
      <c r="I101" s="28"/>
      <c r="J101" s="24"/>
      <c r="K101" s="23"/>
      <c r="L101" s="24"/>
      <c r="M101" s="30"/>
      <c r="N101" s="24"/>
      <c r="O101" s="39"/>
      <c r="P101" s="24"/>
      <c r="Q101" s="15">
        <f t="shared" si="36"/>
        <v>0</v>
      </c>
      <c r="R101" s="26">
        <f t="shared" si="37"/>
        <v>0</v>
      </c>
      <c r="S101" s="30">
        <f t="shared" si="38"/>
        <v>0</v>
      </c>
      <c r="T101" s="31">
        <f t="shared" si="39"/>
        <v>1</v>
      </c>
      <c r="V101" s="1">
        <f t="shared" si="40"/>
        <v>0</v>
      </c>
      <c r="W101" s="1">
        <f t="shared" si="41"/>
        <v>0</v>
      </c>
      <c r="X101" s="2">
        <f t="shared" si="42"/>
        <v>0</v>
      </c>
      <c r="Y101" s="1">
        <f t="shared" si="43"/>
        <v>0</v>
      </c>
      <c r="Z101" s="1">
        <f t="shared" si="44"/>
        <v>0</v>
      </c>
      <c r="AB101" s="3">
        <f t="shared" si="45"/>
        <v>0</v>
      </c>
      <c r="AC101" s="1">
        <f t="shared" si="46"/>
        <v>0</v>
      </c>
      <c r="AD101" s="3">
        <f t="shared" si="47"/>
        <v>0</v>
      </c>
      <c r="AE101" s="1">
        <f t="shared" si="48"/>
        <v>0</v>
      </c>
      <c r="AF101" s="1">
        <f t="shared" si="49"/>
        <v>0</v>
      </c>
      <c r="AH101" s="4">
        <f t="shared" si="50"/>
        <v>0</v>
      </c>
    </row>
    <row r="102" spans="2:34" ht="18.75" customHeight="1">
      <c r="B102" s="14">
        <v>20</v>
      </c>
      <c r="C102" s="95"/>
      <c r="D102" s="15">
        <f t="shared" si="34"/>
      </c>
      <c r="E102" s="16"/>
      <c r="F102" s="15">
        <f t="shared" si="35"/>
      </c>
      <c r="G102" s="23"/>
      <c r="H102" s="24"/>
      <c r="I102" s="23"/>
      <c r="J102" s="24"/>
      <c r="K102" s="23"/>
      <c r="L102" s="24"/>
      <c r="M102" s="21"/>
      <c r="N102" s="24"/>
      <c r="O102" s="38"/>
      <c r="P102" s="24"/>
      <c r="Q102" s="15">
        <f t="shared" si="36"/>
        <v>0</v>
      </c>
      <c r="R102" s="15">
        <f t="shared" si="37"/>
        <v>0</v>
      </c>
      <c r="S102" s="21">
        <f t="shared" si="38"/>
        <v>0</v>
      </c>
      <c r="T102" s="22">
        <f t="shared" si="39"/>
        <v>1</v>
      </c>
      <c r="V102" s="1">
        <f t="shared" si="40"/>
        <v>0</v>
      </c>
      <c r="W102" s="1">
        <f t="shared" si="41"/>
        <v>0</v>
      </c>
      <c r="X102" s="2">
        <f t="shared" si="42"/>
        <v>0</v>
      </c>
      <c r="Y102" s="1">
        <f t="shared" si="43"/>
        <v>0</v>
      </c>
      <c r="Z102" s="1">
        <f t="shared" si="44"/>
        <v>0</v>
      </c>
      <c r="AB102" s="3">
        <f t="shared" si="45"/>
        <v>0</v>
      </c>
      <c r="AC102" s="1">
        <f t="shared" si="46"/>
        <v>0</v>
      </c>
      <c r="AD102" s="3">
        <f t="shared" si="47"/>
        <v>0</v>
      </c>
      <c r="AE102" s="1">
        <f t="shared" si="48"/>
        <v>0</v>
      </c>
      <c r="AF102" s="1">
        <f t="shared" si="49"/>
        <v>0</v>
      </c>
      <c r="AH102" s="4">
        <f t="shared" si="50"/>
        <v>0</v>
      </c>
    </row>
    <row r="103" spans="2:34" ht="18.75" customHeight="1">
      <c r="B103" s="14">
        <v>21</v>
      </c>
      <c r="C103" s="97"/>
      <c r="D103" s="15">
        <f t="shared" si="34"/>
      </c>
      <c r="E103" s="16"/>
      <c r="F103" s="15">
        <f t="shared" si="35"/>
      </c>
      <c r="G103" s="34"/>
      <c r="H103" s="35"/>
      <c r="I103" s="34"/>
      <c r="J103" s="24"/>
      <c r="K103" s="23"/>
      <c r="L103" s="24"/>
      <c r="M103" s="36"/>
      <c r="N103" s="24"/>
      <c r="O103" s="40"/>
      <c r="P103" s="24"/>
      <c r="Q103" s="15">
        <f t="shared" si="36"/>
        <v>0</v>
      </c>
      <c r="R103" s="15">
        <f t="shared" si="37"/>
        <v>0</v>
      </c>
      <c r="S103" s="21">
        <f t="shared" si="38"/>
        <v>0</v>
      </c>
      <c r="T103" s="22">
        <f t="shared" si="39"/>
        <v>1</v>
      </c>
      <c r="V103" s="1">
        <f t="shared" si="40"/>
        <v>0</v>
      </c>
      <c r="W103" s="1">
        <f t="shared" si="41"/>
        <v>0</v>
      </c>
      <c r="X103" s="2">
        <f t="shared" si="42"/>
        <v>0</v>
      </c>
      <c r="Y103" s="1">
        <f t="shared" si="43"/>
        <v>0</v>
      </c>
      <c r="Z103" s="1">
        <f t="shared" si="44"/>
        <v>0</v>
      </c>
      <c r="AB103" s="3">
        <f t="shared" si="45"/>
        <v>0</v>
      </c>
      <c r="AC103" s="1">
        <f t="shared" si="46"/>
        <v>0</v>
      </c>
      <c r="AD103" s="3">
        <f t="shared" si="47"/>
        <v>0</v>
      </c>
      <c r="AE103" s="1">
        <f t="shared" si="48"/>
        <v>0</v>
      </c>
      <c r="AF103" s="1">
        <f t="shared" si="49"/>
        <v>0</v>
      </c>
      <c r="AH103" s="4">
        <f t="shared" si="50"/>
        <v>0</v>
      </c>
    </row>
    <row r="104" spans="2:34" ht="18.75" customHeight="1">
      <c r="B104" s="14">
        <v>22</v>
      </c>
      <c r="C104" s="95"/>
      <c r="D104" s="15">
        <f t="shared" si="34"/>
      </c>
      <c r="E104" s="16"/>
      <c r="F104" s="15">
        <f t="shared" si="35"/>
      </c>
      <c r="G104" s="23"/>
      <c r="H104" s="24"/>
      <c r="I104" s="23"/>
      <c r="J104" s="24"/>
      <c r="K104" s="28"/>
      <c r="L104" s="24"/>
      <c r="M104" s="21"/>
      <c r="N104" s="24"/>
      <c r="O104" s="38"/>
      <c r="P104" s="24"/>
      <c r="Q104" s="15">
        <f t="shared" si="36"/>
        <v>0</v>
      </c>
      <c r="R104" s="15">
        <f t="shared" si="37"/>
        <v>0</v>
      </c>
      <c r="S104" s="21">
        <f t="shared" si="38"/>
        <v>0</v>
      </c>
      <c r="T104" s="22">
        <f t="shared" si="39"/>
        <v>1</v>
      </c>
      <c r="V104" s="1">
        <f t="shared" si="40"/>
        <v>0</v>
      </c>
      <c r="W104" s="1">
        <f t="shared" si="41"/>
        <v>0</v>
      </c>
      <c r="X104" s="2">
        <f t="shared" si="42"/>
        <v>0</v>
      </c>
      <c r="Y104" s="1">
        <f t="shared" si="43"/>
        <v>0</v>
      </c>
      <c r="Z104" s="1">
        <f t="shared" si="44"/>
        <v>0</v>
      </c>
      <c r="AB104" s="3">
        <f t="shared" si="45"/>
        <v>0</v>
      </c>
      <c r="AC104" s="1">
        <f t="shared" si="46"/>
        <v>0</v>
      </c>
      <c r="AD104" s="3">
        <f t="shared" si="47"/>
        <v>0</v>
      </c>
      <c r="AE104" s="1">
        <f t="shared" si="48"/>
        <v>0</v>
      </c>
      <c r="AF104" s="1">
        <f t="shared" si="49"/>
        <v>0</v>
      </c>
      <c r="AH104" s="4">
        <f t="shared" si="50"/>
        <v>0</v>
      </c>
    </row>
    <row r="105" spans="2:34" ht="18.75" customHeight="1">
      <c r="B105" s="14">
        <v>23</v>
      </c>
      <c r="C105" s="95"/>
      <c r="D105" s="15">
        <f t="shared" si="34"/>
      </c>
      <c r="E105" s="16"/>
      <c r="F105" s="15">
        <f t="shared" si="35"/>
      </c>
      <c r="G105" s="23"/>
      <c r="H105" s="24"/>
      <c r="I105" s="23"/>
      <c r="J105" s="24"/>
      <c r="K105" s="23"/>
      <c r="L105" s="24"/>
      <c r="M105" s="21"/>
      <c r="N105" s="24"/>
      <c r="O105" s="38"/>
      <c r="P105" s="24"/>
      <c r="Q105" s="15">
        <f t="shared" si="36"/>
        <v>0</v>
      </c>
      <c r="R105" s="15">
        <f t="shared" si="37"/>
        <v>0</v>
      </c>
      <c r="S105" s="21">
        <f t="shared" si="38"/>
        <v>0</v>
      </c>
      <c r="T105" s="22">
        <f t="shared" si="39"/>
        <v>1</v>
      </c>
      <c r="V105" s="1">
        <f t="shared" si="40"/>
        <v>0</v>
      </c>
      <c r="W105" s="1">
        <f t="shared" si="41"/>
        <v>0</v>
      </c>
      <c r="X105" s="2">
        <f t="shared" si="42"/>
        <v>0</v>
      </c>
      <c r="Y105" s="1">
        <f t="shared" si="43"/>
        <v>0</v>
      </c>
      <c r="Z105" s="1">
        <f t="shared" si="44"/>
        <v>0</v>
      </c>
      <c r="AB105" s="3">
        <f t="shared" si="45"/>
        <v>0</v>
      </c>
      <c r="AC105" s="1">
        <f t="shared" si="46"/>
        <v>0</v>
      </c>
      <c r="AD105" s="3">
        <f t="shared" si="47"/>
        <v>0</v>
      </c>
      <c r="AE105" s="1">
        <f t="shared" si="48"/>
        <v>0</v>
      </c>
      <c r="AF105" s="1">
        <f t="shared" si="49"/>
        <v>0</v>
      </c>
      <c r="AH105" s="4">
        <f t="shared" si="50"/>
        <v>0</v>
      </c>
    </row>
    <row r="106" spans="2:34" ht="18.75" customHeight="1">
      <c r="B106" s="14">
        <v>24</v>
      </c>
      <c r="C106" s="95"/>
      <c r="D106" s="15">
        <f t="shared" si="34"/>
      </c>
      <c r="E106" s="16"/>
      <c r="F106" s="15">
        <f t="shared" si="35"/>
      </c>
      <c r="G106" s="23"/>
      <c r="H106" s="24"/>
      <c r="I106" s="23"/>
      <c r="J106" s="24"/>
      <c r="K106" s="23"/>
      <c r="L106" s="24"/>
      <c r="M106" s="21"/>
      <c r="N106" s="24"/>
      <c r="O106" s="38"/>
      <c r="P106" s="24"/>
      <c r="Q106" s="15">
        <f t="shared" si="36"/>
        <v>0</v>
      </c>
      <c r="R106" s="15">
        <f t="shared" si="37"/>
        <v>0</v>
      </c>
      <c r="S106" s="21">
        <f t="shared" si="38"/>
        <v>0</v>
      </c>
      <c r="T106" s="22">
        <f t="shared" si="39"/>
        <v>1</v>
      </c>
      <c r="V106" s="1">
        <f t="shared" si="40"/>
        <v>0</v>
      </c>
      <c r="W106" s="1">
        <f t="shared" si="41"/>
        <v>0</v>
      </c>
      <c r="X106" s="2">
        <f t="shared" si="42"/>
        <v>0</v>
      </c>
      <c r="Y106" s="1">
        <f t="shared" si="43"/>
        <v>0</v>
      </c>
      <c r="Z106" s="1">
        <f t="shared" si="44"/>
        <v>0</v>
      </c>
      <c r="AB106" s="3">
        <f t="shared" si="45"/>
        <v>0</v>
      </c>
      <c r="AC106" s="1">
        <f t="shared" si="46"/>
        <v>0</v>
      </c>
      <c r="AD106" s="3">
        <f t="shared" si="47"/>
        <v>0</v>
      </c>
      <c r="AE106" s="1">
        <f t="shared" si="48"/>
        <v>0</v>
      </c>
      <c r="AF106" s="1">
        <f t="shared" si="49"/>
        <v>0</v>
      </c>
      <c r="AH106" s="4">
        <f t="shared" si="50"/>
        <v>0</v>
      </c>
    </row>
    <row r="107" spans="2:34" ht="18.75" customHeight="1">
      <c r="B107" s="14">
        <v>25</v>
      </c>
      <c r="C107" s="95"/>
      <c r="D107" s="15">
        <f t="shared" si="34"/>
      </c>
      <c r="E107" s="16"/>
      <c r="F107" s="15">
        <f t="shared" si="35"/>
      </c>
      <c r="G107" s="23"/>
      <c r="H107" s="24"/>
      <c r="I107" s="23"/>
      <c r="J107" s="24"/>
      <c r="K107" s="23"/>
      <c r="L107" s="24"/>
      <c r="M107" s="21"/>
      <c r="N107" s="24"/>
      <c r="O107" s="38"/>
      <c r="P107" s="24"/>
      <c r="Q107" s="15">
        <f t="shared" si="36"/>
        <v>0</v>
      </c>
      <c r="R107" s="15">
        <f t="shared" si="37"/>
        <v>0</v>
      </c>
      <c r="S107" s="21">
        <f t="shared" si="38"/>
        <v>0</v>
      </c>
      <c r="T107" s="22">
        <f t="shared" si="39"/>
        <v>1</v>
      </c>
      <c r="V107" s="1">
        <f t="shared" si="40"/>
        <v>0</v>
      </c>
      <c r="W107" s="1">
        <f t="shared" si="41"/>
        <v>0</v>
      </c>
      <c r="X107" s="2">
        <f t="shared" si="42"/>
        <v>0</v>
      </c>
      <c r="Y107" s="1">
        <f t="shared" si="43"/>
        <v>0</v>
      </c>
      <c r="Z107" s="1">
        <f t="shared" si="44"/>
        <v>0</v>
      </c>
      <c r="AB107" s="3">
        <f t="shared" si="45"/>
        <v>0</v>
      </c>
      <c r="AC107" s="1">
        <f t="shared" si="46"/>
        <v>0</v>
      </c>
      <c r="AD107" s="3">
        <f t="shared" si="47"/>
        <v>0</v>
      </c>
      <c r="AE107" s="1">
        <f t="shared" si="48"/>
        <v>0</v>
      </c>
      <c r="AF107" s="1">
        <f t="shared" si="49"/>
        <v>0</v>
      </c>
      <c r="AH107" s="4">
        <f t="shared" si="50"/>
        <v>0</v>
      </c>
    </row>
    <row r="108" spans="2:34" ht="18.75" customHeight="1">
      <c r="B108" s="14">
        <v>26</v>
      </c>
      <c r="C108" s="95"/>
      <c r="D108" s="15">
        <f t="shared" si="34"/>
      </c>
      <c r="E108" s="16"/>
      <c r="F108" s="15">
        <f t="shared" si="35"/>
      </c>
      <c r="G108" s="23"/>
      <c r="H108" s="24"/>
      <c r="I108" s="23"/>
      <c r="J108" s="24"/>
      <c r="K108" s="23"/>
      <c r="L108" s="24"/>
      <c r="M108" s="21"/>
      <c r="N108" s="24"/>
      <c r="O108" s="38"/>
      <c r="P108" s="24"/>
      <c r="Q108" s="15">
        <f t="shared" si="36"/>
        <v>0</v>
      </c>
      <c r="R108" s="15">
        <f t="shared" si="37"/>
        <v>0</v>
      </c>
      <c r="S108" s="21">
        <f t="shared" si="38"/>
        <v>0</v>
      </c>
      <c r="T108" s="22">
        <f t="shared" si="39"/>
        <v>1</v>
      </c>
      <c r="V108" s="1">
        <f t="shared" si="40"/>
        <v>0</v>
      </c>
      <c r="W108" s="1">
        <f t="shared" si="41"/>
        <v>0</v>
      </c>
      <c r="X108" s="2">
        <f t="shared" si="42"/>
        <v>0</v>
      </c>
      <c r="Y108" s="1">
        <f t="shared" si="43"/>
        <v>0</v>
      </c>
      <c r="Z108" s="1">
        <f t="shared" si="44"/>
        <v>0</v>
      </c>
      <c r="AB108" s="3">
        <f t="shared" si="45"/>
        <v>0</v>
      </c>
      <c r="AC108" s="1">
        <f t="shared" si="46"/>
        <v>0</v>
      </c>
      <c r="AD108" s="3">
        <f t="shared" si="47"/>
        <v>0</v>
      </c>
      <c r="AE108" s="1">
        <f t="shared" si="48"/>
        <v>0</v>
      </c>
      <c r="AF108" s="1">
        <f t="shared" si="49"/>
        <v>0</v>
      </c>
      <c r="AH108" s="4">
        <f t="shared" si="50"/>
        <v>0</v>
      </c>
    </row>
    <row r="109" spans="2:34" ht="18.75" customHeight="1">
      <c r="B109" s="14">
        <v>27</v>
      </c>
      <c r="C109" s="95"/>
      <c r="D109" s="15">
        <f t="shared" si="34"/>
      </c>
      <c r="E109" s="16"/>
      <c r="F109" s="15">
        <f t="shared" si="35"/>
      </c>
      <c r="G109" s="23"/>
      <c r="H109" s="24"/>
      <c r="I109" s="23"/>
      <c r="J109" s="24"/>
      <c r="K109" s="23"/>
      <c r="L109" s="24"/>
      <c r="M109" s="21"/>
      <c r="N109" s="24"/>
      <c r="O109" s="38"/>
      <c r="P109" s="24"/>
      <c r="Q109" s="15">
        <f t="shared" si="36"/>
        <v>0</v>
      </c>
      <c r="R109" s="15">
        <f t="shared" si="37"/>
        <v>0</v>
      </c>
      <c r="S109" s="21">
        <f t="shared" si="38"/>
        <v>0</v>
      </c>
      <c r="T109" s="22">
        <f t="shared" si="39"/>
        <v>1</v>
      </c>
      <c r="V109" s="1">
        <f t="shared" si="40"/>
        <v>0</v>
      </c>
      <c r="W109" s="1">
        <f t="shared" si="41"/>
        <v>0</v>
      </c>
      <c r="X109" s="2">
        <f t="shared" si="42"/>
        <v>0</v>
      </c>
      <c r="Y109" s="1">
        <f t="shared" si="43"/>
        <v>0</v>
      </c>
      <c r="Z109" s="1">
        <f t="shared" si="44"/>
        <v>0</v>
      </c>
      <c r="AB109" s="3">
        <f t="shared" si="45"/>
        <v>0</v>
      </c>
      <c r="AC109" s="1">
        <f t="shared" si="46"/>
        <v>0</v>
      </c>
      <c r="AD109" s="3">
        <f t="shared" si="47"/>
        <v>0</v>
      </c>
      <c r="AE109" s="1">
        <f t="shared" si="48"/>
        <v>0</v>
      </c>
      <c r="AF109" s="1">
        <f t="shared" si="49"/>
        <v>0</v>
      </c>
      <c r="AH109" s="4">
        <f t="shared" si="50"/>
        <v>0</v>
      </c>
    </row>
    <row r="110" spans="2:34" ht="18.75" customHeight="1">
      <c r="B110" s="14">
        <v>28</v>
      </c>
      <c r="C110" s="95"/>
      <c r="D110" s="15">
        <f t="shared" si="34"/>
      </c>
      <c r="E110" s="16"/>
      <c r="F110" s="15">
        <f t="shared" si="35"/>
      </c>
      <c r="G110" s="23"/>
      <c r="H110" s="24"/>
      <c r="I110" s="23"/>
      <c r="J110" s="24"/>
      <c r="K110" s="23"/>
      <c r="L110" s="24"/>
      <c r="M110" s="21"/>
      <c r="N110" s="24"/>
      <c r="O110" s="38"/>
      <c r="P110" s="24"/>
      <c r="Q110" s="15">
        <f t="shared" si="36"/>
        <v>0</v>
      </c>
      <c r="R110" s="15">
        <f t="shared" si="37"/>
        <v>0</v>
      </c>
      <c r="S110" s="21">
        <f t="shared" si="38"/>
        <v>0</v>
      </c>
      <c r="T110" s="22">
        <f t="shared" si="39"/>
        <v>1</v>
      </c>
      <c r="V110" s="1">
        <f t="shared" si="40"/>
        <v>0</v>
      </c>
      <c r="W110" s="1">
        <f t="shared" si="41"/>
        <v>0</v>
      </c>
      <c r="X110" s="2">
        <f t="shared" si="42"/>
        <v>0</v>
      </c>
      <c r="Y110" s="1">
        <f t="shared" si="43"/>
        <v>0</v>
      </c>
      <c r="Z110" s="1">
        <f t="shared" si="44"/>
        <v>0</v>
      </c>
      <c r="AB110" s="3">
        <f t="shared" si="45"/>
        <v>0</v>
      </c>
      <c r="AC110" s="1">
        <f t="shared" si="46"/>
        <v>0</v>
      </c>
      <c r="AD110" s="3">
        <f t="shared" si="47"/>
        <v>0</v>
      </c>
      <c r="AE110" s="1">
        <f t="shared" si="48"/>
        <v>0</v>
      </c>
      <c r="AF110" s="1">
        <f t="shared" si="49"/>
        <v>0</v>
      </c>
      <c r="AH110" s="4">
        <f t="shared" si="50"/>
        <v>0</v>
      </c>
    </row>
    <row r="111" spans="2:34" ht="18.75" customHeight="1">
      <c r="B111" s="14">
        <v>29</v>
      </c>
      <c r="C111" s="95"/>
      <c r="D111" s="15">
        <f t="shared" si="34"/>
      </c>
      <c r="E111" s="16"/>
      <c r="F111" s="15">
        <f t="shared" si="35"/>
      </c>
      <c r="G111" s="23"/>
      <c r="H111" s="24"/>
      <c r="I111" s="23"/>
      <c r="J111" s="24"/>
      <c r="K111" s="23"/>
      <c r="L111" s="24"/>
      <c r="M111" s="21"/>
      <c r="N111" s="24"/>
      <c r="O111" s="38"/>
      <c r="P111" s="24"/>
      <c r="Q111" s="15">
        <f t="shared" si="36"/>
        <v>0</v>
      </c>
      <c r="R111" s="15">
        <f t="shared" si="37"/>
        <v>0</v>
      </c>
      <c r="S111" s="21">
        <f t="shared" si="38"/>
        <v>0</v>
      </c>
      <c r="T111" s="22">
        <f t="shared" si="39"/>
        <v>1</v>
      </c>
      <c r="V111" s="1">
        <f t="shared" si="40"/>
        <v>0</v>
      </c>
      <c r="W111" s="1">
        <f t="shared" si="41"/>
        <v>0</v>
      </c>
      <c r="X111" s="2">
        <f t="shared" si="42"/>
        <v>0</v>
      </c>
      <c r="Y111" s="1">
        <f t="shared" si="43"/>
        <v>0</v>
      </c>
      <c r="Z111" s="1">
        <f t="shared" si="44"/>
        <v>0</v>
      </c>
      <c r="AB111" s="3">
        <f t="shared" si="45"/>
        <v>0</v>
      </c>
      <c r="AC111" s="1">
        <f t="shared" si="46"/>
        <v>0</v>
      </c>
      <c r="AD111" s="3">
        <f t="shared" si="47"/>
        <v>0</v>
      </c>
      <c r="AE111" s="1">
        <f t="shared" si="48"/>
        <v>0</v>
      </c>
      <c r="AF111" s="1">
        <f t="shared" si="49"/>
        <v>0</v>
      </c>
      <c r="AH111" s="4">
        <f t="shared" si="50"/>
        <v>0</v>
      </c>
    </row>
    <row r="112" spans="2:34" ht="18.75" customHeight="1">
      <c r="B112" s="14">
        <v>30</v>
      </c>
      <c r="C112" s="95"/>
      <c r="D112" s="15">
        <f t="shared" si="34"/>
      </c>
      <c r="E112" s="16"/>
      <c r="F112" s="15">
        <f t="shared" si="35"/>
      </c>
      <c r="G112" s="23"/>
      <c r="H112" s="24"/>
      <c r="I112" s="23"/>
      <c r="J112" s="24"/>
      <c r="K112" s="23"/>
      <c r="L112" s="24"/>
      <c r="M112" s="21"/>
      <c r="N112" s="24"/>
      <c r="O112" s="38"/>
      <c r="P112" s="24"/>
      <c r="Q112" s="15">
        <f t="shared" si="36"/>
        <v>0</v>
      </c>
      <c r="R112" s="15">
        <f t="shared" si="37"/>
        <v>0</v>
      </c>
      <c r="S112" s="21">
        <f t="shared" si="38"/>
        <v>0</v>
      </c>
      <c r="T112" s="22">
        <f t="shared" si="39"/>
        <v>1</v>
      </c>
      <c r="V112" s="1">
        <f t="shared" si="40"/>
        <v>0</v>
      </c>
      <c r="W112" s="1">
        <f t="shared" si="41"/>
        <v>0</v>
      </c>
      <c r="X112" s="2">
        <f t="shared" si="42"/>
        <v>0</v>
      </c>
      <c r="Y112" s="1">
        <f t="shared" si="43"/>
        <v>0</v>
      </c>
      <c r="Z112" s="1">
        <f t="shared" si="44"/>
        <v>0</v>
      </c>
      <c r="AB112" s="3">
        <f t="shared" si="45"/>
        <v>0</v>
      </c>
      <c r="AC112" s="1">
        <f t="shared" si="46"/>
        <v>0</v>
      </c>
      <c r="AD112" s="3">
        <f t="shared" si="47"/>
        <v>0</v>
      </c>
      <c r="AE112" s="1">
        <f t="shared" si="48"/>
        <v>0</v>
      </c>
      <c r="AF112" s="1">
        <f t="shared" si="49"/>
        <v>0</v>
      </c>
      <c r="AH112" s="4">
        <f t="shared" si="50"/>
        <v>0</v>
      </c>
    </row>
    <row r="113" spans="2:34" ht="18.75" customHeight="1">
      <c r="B113" s="14">
        <v>31</v>
      </c>
      <c r="C113" s="95"/>
      <c r="D113" s="15">
        <f t="shared" si="34"/>
      </c>
      <c r="E113" s="16"/>
      <c r="F113" s="15">
        <f t="shared" si="35"/>
      </c>
      <c r="G113" s="23"/>
      <c r="H113" s="24"/>
      <c r="I113" s="23"/>
      <c r="J113" s="24"/>
      <c r="K113" s="23"/>
      <c r="L113" s="24"/>
      <c r="M113" s="21"/>
      <c r="N113" s="24"/>
      <c r="O113" s="38"/>
      <c r="P113" s="24"/>
      <c r="Q113" s="15">
        <f t="shared" si="36"/>
        <v>0</v>
      </c>
      <c r="R113" s="15">
        <f t="shared" si="37"/>
        <v>0</v>
      </c>
      <c r="S113" s="21">
        <f t="shared" si="38"/>
        <v>0</v>
      </c>
      <c r="T113" s="22">
        <f t="shared" si="39"/>
        <v>1</v>
      </c>
      <c r="V113" s="1">
        <f t="shared" si="40"/>
        <v>0</v>
      </c>
      <c r="W113" s="1">
        <f t="shared" si="41"/>
        <v>0</v>
      </c>
      <c r="X113" s="2">
        <f t="shared" si="42"/>
        <v>0</v>
      </c>
      <c r="Y113" s="1">
        <f t="shared" si="43"/>
        <v>0</v>
      </c>
      <c r="Z113" s="1">
        <f t="shared" si="44"/>
        <v>0</v>
      </c>
      <c r="AB113" s="3">
        <f t="shared" si="45"/>
        <v>0</v>
      </c>
      <c r="AC113" s="1">
        <f t="shared" si="46"/>
        <v>0</v>
      </c>
      <c r="AD113" s="3">
        <f t="shared" si="47"/>
        <v>0</v>
      </c>
      <c r="AE113" s="1">
        <f t="shared" si="48"/>
        <v>0</v>
      </c>
      <c r="AF113" s="1">
        <f t="shared" si="49"/>
        <v>0</v>
      </c>
      <c r="AH113" s="4">
        <f t="shared" si="50"/>
        <v>0</v>
      </c>
    </row>
    <row r="114" spans="2:34" ht="18.75" customHeight="1" thickBot="1">
      <c r="B114" s="14">
        <v>32</v>
      </c>
      <c r="C114" s="95"/>
      <c r="D114" s="15">
        <f t="shared" si="34"/>
      </c>
      <c r="E114" s="16"/>
      <c r="F114" s="15">
        <f t="shared" si="35"/>
      </c>
      <c r="G114" s="23"/>
      <c r="H114" s="24"/>
      <c r="I114" s="23"/>
      <c r="J114" s="24"/>
      <c r="K114" s="23"/>
      <c r="L114" s="24"/>
      <c r="M114" s="21"/>
      <c r="N114" s="24"/>
      <c r="O114" s="38"/>
      <c r="P114" s="24"/>
      <c r="Q114" s="15">
        <f t="shared" si="36"/>
        <v>0</v>
      </c>
      <c r="R114" s="15">
        <f t="shared" si="37"/>
        <v>0</v>
      </c>
      <c r="S114" s="21">
        <f t="shared" si="38"/>
        <v>0</v>
      </c>
      <c r="T114" s="22">
        <f t="shared" si="39"/>
        <v>1</v>
      </c>
      <c r="V114" s="1">
        <f t="shared" si="40"/>
        <v>0</v>
      </c>
      <c r="W114" s="1">
        <f t="shared" si="41"/>
        <v>0</v>
      </c>
      <c r="X114" s="2">
        <f t="shared" si="42"/>
        <v>0</v>
      </c>
      <c r="Y114" s="1">
        <f t="shared" si="43"/>
        <v>0</v>
      </c>
      <c r="Z114" s="1">
        <f t="shared" si="44"/>
        <v>0</v>
      </c>
      <c r="AB114" s="3">
        <f t="shared" si="45"/>
        <v>0</v>
      </c>
      <c r="AC114" s="1">
        <f t="shared" si="46"/>
        <v>0</v>
      </c>
      <c r="AD114" s="3">
        <f t="shared" si="47"/>
        <v>0</v>
      </c>
      <c r="AE114" s="1">
        <f t="shared" si="48"/>
        <v>0</v>
      </c>
      <c r="AF114" s="1">
        <f t="shared" si="49"/>
        <v>0</v>
      </c>
      <c r="AH114" s="4">
        <f t="shared" si="50"/>
        <v>0</v>
      </c>
    </row>
    <row r="115" spans="2:34" ht="13.5" customHeight="1">
      <c r="B115" s="99"/>
      <c r="C115" s="99"/>
      <c r="D115" s="99" t="s">
        <v>100</v>
      </c>
      <c r="E115" s="100"/>
      <c r="F115" s="99">
        <f t="shared" si="35"/>
      </c>
      <c r="G115" s="99"/>
      <c r="H115" s="99">
        <f>SUM(H83:H114)</f>
        <v>0</v>
      </c>
      <c r="I115" s="99"/>
      <c r="J115" s="99">
        <f>SUM(J83:J114)</f>
        <v>0</v>
      </c>
      <c r="K115" s="99"/>
      <c r="L115" s="99">
        <f>SUM(L83:L114)</f>
        <v>0</v>
      </c>
      <c r="M115" s="99"/>
      <c r="N115" s="99">
        <f>SUM(N83:N114)</f>
        <v>0</v>
      </c>
      <c r="O115" s="99"/>
      <c r="P115" s="99">
        <f>SUM(P83:P114)</f>
        <v>0</v>
      </c>
      <c r="Q115" s="99"/>
      <c r="R115" s="99"/>
      <c r="S115" s="99"/>
      <c r="T115" s="99"/>
      <c r="X115" s="2"/>
      <c r="AB115" s="3"/>
      <c r="AD115" s="3"/>
      <c r="AH115" s="4"/>
    </row>
    <row r="116" spans="7:15" ht="13.5">
      <c r="G116" s="41">
        <f>SUM(G83:G114)</f>
        <v>0</v>
      </c>
      <c r="I116" s="41">
        <f>SUM(I83:I114)</f>
        <v>0</v>
      </c>
      <c r="K116" s="41">
        <f>SUM(K83:K114)</f>
        <v>0</v>
      </c>
      <c r="M116" s="41">
        <f>SUM(M83:M114)</f>
        <v>0</v>
      </c>
      <c r="O116" s="41">
        <f>SUM(O83:O114)</f>
        <v>0</v>
      </c>
    </row>
  </sheetData>
  <sheetProtection/>
  <printOptions/>
  <pageMargins left="0.7874015748031497" right="0.7874015748031497" top="0.3" bottom="0.28" header="0.2" footer="0.17"/>
  <pageSetup fitToHeight="0" horizontalDpi="300" verticalDpi="300" orientation="landscape" paperSize="9" scale="88" r:id="rId1"/>
  <rowBreaks count="2" manualBreakCount="2">
    <brk id="40" min="1" max="19" man="1"/>
    <brk id="79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227">
      <selection activeCell="B239" sqref="B239"/>
    </sheetView>
  </sheetViews>
  <sheetFormatPr defaultColWidth="9.00390625" defaultRowHeight="13.5"/>
  <cols>
    <col min="2" max="2" width="14.125" style="0" customWidth="1"/>
  </cols>
  <sheetData>
    <row r="1" spans="1:6" ht="13.5">
      <c r="A1">
        <v>1</v>
      </c>
      <c r="B1" t="s">
        <v>111</v>
      </c>
      <c r="C1">
        <v>3</v>
      </c>
      <c r="D1" t="s">
        <v>139</v>
      </c>
      <c r="E1" t="s">
        <v>35</v>
      </c>
      <c r="F1" t="s">
        <v>91</v>
      </c>
    </row>
    <row r="2" spans="1:6" ht="13.5">
      <c r="A2">
        <v>2</v>
      </c>
      <c r="B2" t="s">
        <v>112</v>
      </c>
      <c r="C2">
        <v>3</v>
      </c>
      <c r="D2" t="s">
        <v>139</v>
      </c>
      <c r="E2" t="s">
        <v>35</v>
      </c>
      <c r="F2" t="s">
        <v>92</v>
      </c>
    </row>
    <row r="3" spans="1:6" ht="13.5">
      <c r="A3">
        <v>3</v>
      </c>
      <c r="B3" t="s">
        <v>113</v>
      </c>
      <c r="C3">
        <v>3</v>
      </c>
      <c r="D3" t="s">
        <v>139</v>
      </c>
      <c r="E3" t="s">
        <v>35</v>
      </c>
      <c r="F3" t="s">
        <v>49</v>
      </c>
    </row>
    <row r="4" spans="1:6" ht="13.5">
      <c r="A4">
        <v>4</v>
      </c>
      <c r="B4" t="s">
        <v>114</v>
      </c>
      <c r="C4">
        <v>2</v>
      </c>
      <c r="D4" t="s">
        <v>139</v>
      </c>
      <c r="E4" t="s">
        <v>35</v>
      </c>
      <c r="F4" t="s">
        <v>50</v>
      </c>
    </row>
    <row r="5" spans="1:6" ht="13.5">
      <c r="A5">
        <v>5</v>
      </c>
      <c r="B5" t="s">
        <v>115</v>
      </c>
      <c r="C5">
        <v>3</v>
      </c>
      <c r="D5" t="s">
        <v>139</v>
      </c>
      <c r="E5" t="s">
        <v>35</v>
      </c>
      <c r="F5" t="s">
        <v>51</v>
      </c>
    </row>
    <row r="6" spans="1:6" ht="13.5">
      <c r="A6">
        <v>6</v>
      </c>
      <c r="B6" t="s">
        <v>116</v>
      </c>
      <c r="C6">
        <v>1</v>
      </c>
      <c r="D6" t="s">
        <v>139</v>
      </c>
      <c r="E6" t="s">
        <v>35</v>
      </c>
      <c r="F6" t="s">
        <v>52</v>
      </c>
    </row>
    <row r="7" spans="1:6" ht="13.5">
      <c r="A7">
        <v>7</v>
      </c>
      <c r="B7" t="s">
        <v>117</v>
      </c>
      <c r="C7">
        <v>3</v>
      </c>
      <c r="D7" t="s">
        <v>139</v>
      </c>
      <c r="E7" t="s">
        <v>35</v>
      </c>
      <c r="F7" t="s">
        <v>53</v>
      </c>
    </row>
    <row r="8" spans="1:6" ht="13.5">
      <c r="A8">
        <v>8</v>
      </c>
      <c r="B8" t="s">
        <v>118</v>
      </c>
      <c r="C8">
        <v>3</v>
      </c>
      <c r="D8" t="s">
        <v>139</v>
      </c>
      <c r="E8" t="s">
        <v>35</v>
      </c>
      <c r="F8" t="s">
        <v>54</v>
      </c>
    </row>
    <row r="9" spans="1:6" ht="13.5">
      <c r="A9">
        <v>9</v>
      </c>
      <c r="B9" t="s">
        <v>119</v>
      </c>
      <c r="C9" t="s">
        <v>48</v>
      </c>
      <c r="D9" t="s">
        <v>139</v>
      </c>
      <c r="E9" t="s">
        <v>35</v>
      </c>
      <c r="F9" t="s">
        <v>55</v>
      </c>
    </row>
    <row r="10" spans="1:6" ht="13.5">
      <c r="A10">
        <v>10</v>
      </c>
      <c r="B10" t="s">
        <v>120</v>
      </c>
      <c r="C10">
        <v>2</v>
      </c>
      <c r="D10" t="s">
        <v>139</v>
      </c>
      <c r="E10" t="s">
        <v>35</v>
      </c>
      <c r="F10" t="s">
        <v>56</v>
      </c>
    </row>
    <row r="11" spans="1:6" ht="13.5">
      <c r="A11">
        <v>11</v>
      </c>
      <c r="B11" t="s">
        <v>121</v>
      </c>
      <c r="C11">
        <v>3</v>
      </c>
      <c r="D11" t="s">
        <v>139</v>
      </c>
      <c r="E11" t="s">
        <v>35</v>
      </c>
      <c r="F11" t="s">
        <v>57</v>
      </c>
    </row>
    <row r="12" spans="1:6" ht="13.5">
      <c r="A12">
        <v>12</v>
      </c>
      <c r="B12" t="s">
        <v>122</v>
      </c>
      <c r="C12">
        <v>3</v>
      </c>
      <c r="D12" t="s">
        <v>139</v>
      </c>
      <c r="E12" t="s">
        <v>35</v>
      </c>
      <c r="F12" t="s">
        <v>58</v>
      </c>
    </row>
    <row r="13" spans="1:6" ht="13.5">
      <c r="A13">
        <v>13</v>
      </c>
      <c r="B13" t="s">
        <v>123</v>
      </c>
      <c r="C13">
        <v>1</v>
      </c>
      <c r="D13" t="s">
        <v>139</v>
      </c>
      <c r="E13" t="s">
        <v>35</v>
      </c>
      <c r="F13" t="s">
        <v>59</v>
      </c>
    </row>
    <row r="14" spans="1:6" ht="13.5">
      <c r="A14">
        <v>14</v>
      </c>
      <c r="B14" t="s">
        <v>124</v>
      </c>
      <c r="C14">
        <v>3</v>
      </c>
      <c r="D14" t="s">
        <v>139</v>
      </c>
      <c r="E14" t="s">
        <v>35</v>
      </c>
      <c r="F14" t="s">
        <v>60</v>
      </c>
    </row>
    <row r="15" spans="1:6" ht="13.5">
      <c r="A15">
        <v>15</v>
      </c>
      <c r="B15" t="s">
        <v>125</v>
      </c>
      <c r="C15">
        <v>3</v>
      </c>
      <c r="D15" t="s">
        <v>139</v>
      </c>
      <c r="E15" t="s">
        <v>35</v>
      </c>
      <c r="F15" t="s">
        <v>61</v>
      </c>
    </row>
    <row r="16" spans="1:6" ht="13.5">
      <c r="A16">
        <v>16</v>
      </c>
      <c r="B16" t="s">
        <v>126</v>
      </c>
      <c r="C16">
        <v>3</v>
      </c>
      <c r="D16" t="s">
        <v>139</v>
      </c>
      <c r="E16" t="s">
        <v>35</v>
      </c>
      <c r="F16" t="s">
        <v>62</v>
      </c>
    </row>
    <row r="17" spans="1:6" ht="13.5">
      <c r="A17">
        <v>17</v>
      </c>
      <c r="B17" t="s">
        <v>127</v>
      </c>
      <c r="C17">
        <v>3</v>
      </c>
      <c r="D17" t="s">
        <v>139</v>
      </c>
      <c r="E17" t="s">
        <v>35</v>
      </c>
      <c r="F17" t="s">
        <v>63</v>
      </c>
    </row>
    <row r="18" spans="1:6" ht="13.5">
      <c r="A18">
        <v>18</v>
      </c>
      <c r="B18" t="s">
        <v>128</v>
      </c>
      <c r="C18">
        <v>3</v>
      </c>
      <c r="D18" t="s">
        <v>139</v>
      </c>
      <c r="E18" t="s">
        <v>35</v>
      </c>
      <c r="F18" t="s">
        <v>64</v>
      </c>
    </row>
    <row r="19" spans="1:6" ht="13.5">
      <c r="A19">
        <v>19</v>
      </c>
      <c r="B19" t="s">
        <v>129</v>
      </c>
      <c r="C19">
        <v>2</v>
      </c>
      <c r="D19" t="s">
        <v>139</v>
      </c>
      <c r="E19" t="s">
        <v>35</v>
      </c>
      <c r="F19" t="s">
        <v>65</v>
      </c>
    </row>
    <row r="20" spans="1:6" ht="13.5">
      <c r="A20">
        <v>20</v>
      </c>
      <c r="B20" t="s">
        <v>130</v>
      </c>
      <c r="C20">
        <v>3</v>
      </c>
      <c r="D20" t="s">
        <v>139</v>
      </c>
      <c r="E20" t="s">
        <v>35</v>
      </c>
      <c r="F20" t="s">
        <v>66</v>
      </c>
    </row>
    <row r="21" spans="1:6" ht="13.5">
      <c r="A21">
        <v>21</v>
      </c>
      <c r="B21" t="s">
        <v>131</v>
      </c>
      <c r="C21">
        <v>3</v>
      </c>
      <c r="D21" t="s">
        <v>140</v>
      </c>
      <c r="E21" t="s">
        <v>35</v>
      </c>
      <c r="F21" t="s">
        <v>67</v>
      </c>
    </row>
    <row r="22" spans="1:6" ht="13.5">
      <c r="A22">
        <v>22</v>
      </c>
      <c r="B22" t="s">
        <v>132</v>
      </c>
      <c r="C22">
        <v>2</v>
      </c>
      <c r="D22" t="s">
        <v>140</v>
      </c>
      <c r="E22" t="s">
        <v>35</v>
      </c>
      <c r="F22" t="s">
        <v>68</v>
      </c>
    </row>
    <row r="23" spans="1:6" ht="13.5">
      <c r="A23">
        <v>23</v>
      </c>
      <c r="B23" t="s">
        <v>133</v>
      </c>
      <c r="C23">
        <v>2</v>
      </c>
      <c r="D23" t="s">
        <v>140</v>
      </c>
      <c r="E23" t="s">
        <v>35</v>
      </c>
      <c r="F23" t="s">
        <v>69</v>
      </c>
    </row>
    <row r="24" spans="1:6" ht="13.5">
      <c r="A24">
        <v>24</v>
      </c>
      <c r="B24" t="s">
        <v>134</v>
      </c>
      <c r="C24">
        <v>2</v>
      </c>
      <c r="D24" t="s">
        <v>140</v>
      </c>
      <c r="E24" t="s">
        <v>35</v>
      </c>
      <c r="F24" t="s">
        <v>70</v>
      </c>
    </row>
    <row r="25" spans="1:6" ht="13.5">
      <c r="A25">
        <v>25</v>
      </c>
      <c r="B25" t="s">
        <v>135</v>
      </c>
      <c r="C25">
        <v>3</v>
      </c>
      <c r="D25" t="s">
        <v>140</v>
      </c>
      <c r="E25" t="s">
        <v>35</v>
      </c>
      <c r="F25" t="s">
        <v>71</v>
      </c>
    </row>
    <row r="26" spans="1:6" ht="13.5">
      <c r="A26">
        <v>26</v>
      </c>
      <c r="B26" t="s">
        <v>136</v>
      </c>
      <c r="C26">
        <v>1</v>
      </c>
      <c r="D26" t="s">
        <v>140</v>
      </c>
      <c r="E26" t="s">
        <v>35</v>
      </c>
      <c r="F26" t="s">
        <v>72</v>
      </c>
    </row>
    <row r="27" spans="1:6" ht="13.5">
      <c r="A27">
        <v>27</v>
      </c>
      <c r="B27" t="s">
        <v>137</v>
      </c>
      <c r="C27">
        <v>3</v>
      </c>
      <c r="D27" t="s">
        <v>140</v>
      </c>
      <c r="E27" t="s">
        <v>35</v>
      </c>
      <c r="F27" t="s">
        <v>73</v>
      </c>
    </row>
    <row r="28" spans="1:6" ht="13.5">
      <c r="A28">
        <v>28</v>
      </c>
      <c r="B28" t="s">
        <v>138</v>
      </c>
      <c r="C28">
        <v>3</v>
      </c>
      <c r="D28" t="s">
        <v>140</v>
      </c>
      <c r="E28" t="s">
        <v>35</v>
      </c>
      <c r="F28" t="s">
        <v>74</v>
      </c>
    </row>
    <row r="29" ht="13.5">
      <c r="A29">
        <v>29</v>
      </c>
    </row>
    <row r="30" ht="13.5">
      <c r="A30">
        <v>30</v>
      </c>
    </row>
    <row r="31" spans="1:6" ht="13.5">
      <c r="A31">
        <v>31</v>
      </c>
      <c r="B31" t="s">
        <v>141</v>
      </c>
      <c r="C31">
        <v>3</v>
      </c>
      <c r="D31" t="s">
        <v>140</v>
      </c>
      <c r="E31" t="s">
        <v>36</v>
      </c>
      <c r="F31" t="s">
        <v>91</v>
      </c>
    </row>
    <row r="32" spans="1:6" ht="13.5">
      <c r="A32">
        <v>32</v>
      </c>
      <c r="B32" t="s">
        <v>142</v>
      </c>
      <c r="C32">
        <v>1</v>
      </c>
      <c r="D32" t="s">
        <v>140</v>
      </c>
      <c r="E32" t="s">
        <v>36</v>
      </c>
      <c r="F32" t="s">
        <v>92</v>
      </c>
    </row>
    <row r="33" spans="1:6" ht="13.5">
      <c r="A33">
        <v>33</v>
      </c>
      <c r="B33" t="s">
        <v>143</v>
      </c>
      <c r="C33">
        <v>1</v>
      </c>
      <c r="D33" t="s">
        <v>140</v>
      </c>
      <c r="E33" t="s">
        <v>36</v>
      </c>
      <c r="F33" t="s">
        <v>49</v>
      </c>
    </row>
    <row r="34" spans="1:6" ht="13.5">
      <c r="A34">
        <v>34</v>
      </c>
      <c r="B34" t="s">
        <v>144</v>
      </c>
      <c r="C34">
        <v>3</v>
      </c>
      <c r="D34" t="s">
        <v>140</v>
      </c>
      <c r="E34" t="s">
        <v>36</v>
      </c>
      <c r="F34" t="s">
        <v>50</v>
      </c>
    </row>
    <row r="35" spans="1:6" ht="13.5">
      <c r="A35">
        <v>35</v>
      </c>
      <c r="B35" t="s">
        <v>145</v>
      </c>
      <c r="C35" t="s">
        <v>48</v>
      </c>
      <c r="D35" t="s">
        <v>140</v>
      </c>
      <c r="E35" t="s">
        <v>36</v>
      </c>
      <c r="F35" t="s">
        <v>51</v>
      </c>
    </row>
    <row r="36" spans="1:6" ht="13.5">
      <c r="A36">
        <v>36</v>
      </c>
      <c r="B36" t="s">
        <v>146</v>
      </c>
      <c r="C36">
        <v>1</v>
      </c>
      <c r="D36" t="s">
        <v>140</v>
      </c>
      <c r="E36" t="s">
        <v>36</v>
      </c>
      <c r="F36" t="s">
        <v>52</v>
      </c>
    </row>
    <row r="37" spans="1:6" ht="13.5">
      <c r="A37">
        <v>37</v>
      </c>
      <c r="B37" t="s">
        <v>147</v>
      </c>
      <c r="C37">
        <v>1</v>
      </c>
      <c r="D37" t="s">
        <v>140</v>
      </c>
      <c r="E37" t="s">
        <v>36</v>
      </c>
      <c r="F37" t="s">
        <v>53</v>
      </c>
    </row>
    <row r="38" spans="1:6" ht="13.5">
      <c r="A38">
        <v>38</v>
      </c>
      <c r="B38" t="s">
        <v>148</v>
      </c>
      <c r="C38">
        <v>1</v>
      </c>
      <c r="D38" t="s">
        <v>140</v>
      </c>
      <c r="E38" t="s">
        <v>36</v>
      </c>
      <c r="F38" t="s">
        <v>54</v>
      </c>
    </row>
    <row r="39" spans="1:6" ht="13.5">
      <c r="A39">
        <v>39</v>
      </c>
      <c r="B39" t="s">
        <v>149</v>
      </c>
      <c r="C39">
        <v>3</v>
      </c>
      <c r="D39" t="s">
        <v>140</v>
      </c>
      <c r="E39" t="s">
        <v>36</v>
      </c>
      <c r="F39" t="s">
        <v>55</v>
      </c>
    </row>
    <row r="40" spans="1:6" ht="13.5">
      <c r="A40">
        <v>40</v>
      </c>
      <c r="B40" t="s">
        <v>150</v>
      </c>
      <c r="C40">
        <v>1</v>
      </c>
      <c r="D40" t="s">
        <v>140</v>
      </c>
      <c r="E40" t="s">
        <v>36</v>
      </c>
      <c r="F40" t="s">
        <v>56</v>
      </c>
    </row>
    <row r="41" spans="1:6" ht="13.5">
      <c r="A41">
        <v>41</v>
      </c>
      <c r="B41" t="s">
        <v>151</v>
      </c>
      <c r="C41">
        <v>1</v>
      </c>
      <c r="D41" t="s">
        <v>140</v>
      </c>
      <c r="E41" t="s">
        <v>36</v>
      </c>
      <c r="F41" t="s">
        <v>57</v>
      </c>
    </row>
    <row r="42" spans="1:6" ht="13.5">
      <c r="A42">
        <v>42</v>
      </c>
      <c r="B42" t="s">
        <v>152</v>
      </c>
      <c r="C42">
        <v>3</v>
      </c>
      <c r="D42" t="s">
        <v>140</v>
      </c>
      <c r="E42" t="s">
        <v>36</v>
      </c>
      <c r="F42" t="s">
        <v>58</v>
      </c>
    </row>
    <row r="43" spans="1:6" ht="13.5">
      <c r="A43">
        <v>43</v>
      </c>
      <c r="B43" t="s">
        <v>153</v>
      </c>
      <c r="C43">
        <v>2</v>
      </c>
      <c r="D43" t="s">
        <v>179</v>
      </c>
      <c r="E43" t="s">
        <v>36</v>
      </c>
      <c r="F43" t="s">
        <v>59</v>
      </c>
    </row>
    <row r="44" spans="1:6" ht="13.5">
      <c r="A44">
        <v>44</v>
      </c>
      <c r="B44" t="s">
        <v>154</v>
      </c>
      <c r="C44">
        <v>3</v>
      </c>
      <c r="D44" t="s">
        <v>179</v>
      </c>
      <c r="E44" t="s">
        <v>36</v>
      </c>
      <c r="F44" t="s">
        <v>60</v>
      </c>
    </row>
    <row r="45" spans="1:7" ht="13.5">
      <c r="A45">
        <v>45</v>
      </c>
      <c r="B45" t="s">
        <v>155</v>
      </c>
      <c r="C45">
        <v>1</v>
      </c>
      <c r="D45" t="s">
        <v>179</v>
      </c>
      <c r="E45" t="s">
        <v>36</v>
      </c>
      <c r="F45" t="s">
        <v>61</v>
      </c>
      <c r="G45" t="s">
        <v>97</v>
      </c>
    </row>
    <row r="46" spans="1:6" ht="13.5">
      <c r="A46">
        <v>46</v>
      </c>
      <c r="B46" t="s">
        <v>156</v>
      </c>
      <c r="C46">
        <v>1</v>
      </c>
      <c r="D46" t="s">
        <v>179</v>
      </c>
      <c r="E46" t="s">
        <v>36</v>
      </c>
      <c r="F46" t="s">
        <v>62</v>
      </c>
    </row>
    <row r="47" spans="1:6" ht="13.5">
      <c r="A47">
        <v>47</v>
      </c>
      <c r="B47" t="s">
        <v>157</v>
      </c>
      <c r="C47">
        <v>3</v>
      </c>
      <c r="D47" t="s">
        <v>179</v>
      </c>
      <c r="E47" t="s">
        <v>36</v>
      </c>
      <c r="F47" t="s">
        <v>63</v>
      </c>
    </row>
    <row r="48" spans="1:6" ht="13.5">
      <c r="A48">
        <v>48</v>
      </c>
      <c r="B48" t="s">
        <v>158</v>
      </c>
      <c r="C48">
        <v>3</v>
      </c>
      <c r="D48" t="s">
        <v>179</v>
      </c>
      <c r="E48" t="s">
        <v>36</v>
      </c>
      <c r="F48" t="s">
        <v>64</v>
      </c>
    </row>
    <row r="49" spans="1:6" ht="13.5">
      <c r="A49">
        <v>49</v>
      </c>
      <c r="B49" t="s">
        <v>159</v>
      </c>
      <c r="C49">
        <v>2</v>
      </c>
      <c r="D49" t="s">
        <v>179</v>
      </c>
      <c r="E49" t="s">
        <v>36</v>
      </c>
      <c r="F49" t="s">
        <v>65</v>
      </c>
    </row>
    <row r="50" spans="1:7" ht="13.5">
      <c r="A50">
        <v>50</v>
      </c>
      <c r="B50" t="s">
        <v>160</v>
      </c>
      <c r="C50">
        <v>2</v>
      </c>
      <c r="D50" t="s">
        <v>179</v>
      </c>
      <c r="E50" t="s">
        <v>36</v>
      </c>
      <c r="F50" t="s">
        <v>66</v>
      </c>
      <c r="G50" t="s">
        <v>97</v>
      </c>
    </row>
    <row r="51" spans="1:6" ht="13.5">
      <c r="A51">
        <v>51</v>
      </c>
      <c r="B51" t="s">
        <v>161</v>
      </c>
      <c r="C51">
        <v>3</v>
      </c>
      <c r="D51" t="s">
        <v>179</v>
      </c>
      <c r="E51" t="s">
        <v>36</v>
      </c>
      <c r="F51" t="s">
        <v>67</v>
      </c>
    </row>
    <row r="52" spans="1:6" ht="13.5">
      <c r="A52">
        <v>52</v>
      </c>
      <c r="B52" t="s">
        <v>162</v>
      </c>
      <c r="C52">
        <v>2</v>
      </c>
      <c r="D52" t="s">
        <v>179</v>
      </c>
      <c r="E52" t="s">
        <v>36</v>
      </c>
      <c r="F52" t="s">
        <v>68</v>
      </c>
    </row>
    <row r="53" spans="1:6" ht="13.5">
      <c r="A53">
        <v>53</v>
      </c>
      <c r="B53" t="s">
        <v>163</v>
      </c>
      <c r="C53">
        <v>1</v>
      </c>
      <c r="D53" t="s">
        <v>179</v>
      </c>
      <c r="E53" t="s">
        <v>36</v>
      </c>
      <c r="F53" t="s">
        <v>69</v>
      </c>
    </row>
    <row r="54" spans="1:6" ht="13.5">
      <c r="A54">
        <v>54</v>
      </c>
      <c r="B54" t="s">
        <v>164</v>
      </c>
      <c r="C54">
        <v>1</v>
      </c>
      <c r="D54" t="s">
        <v>179</v>
      </c>
      <c r="E54" t="s">
        <v>36</v>
      </c>
      <c r="F54" t="s">
        <v>70</v>
      </c>
    </row>
    <row r="55" spans="1:6" ht="13.5">
      <c r="A55">
        <v>55</v>
      </c>
      <c r="B55" t="s">
        <v>165</v>
      </c>
      <c r="C55">
        <v>2</v>
      </c>
      <c r="D55" t="s">
        <v>179</v>
      </c>
      <c r="E55" t="s">
        <v>36</v>
      </c>
      <c r="F55" t="s">
        <v>71</v>
      </c>
    </row>
    <row r="56" spans="1:6" ht="13.5">
      <c r="A56">
        <v>56</v>
      </c>
      <c r="B56" t="s">
        <v>166</v>
      </c>
      <c r="C56">
        <v>3</v>
      </c>
      <c r="D56" t="s">
        <v>179</v>
      </c>
      <c r="E56" t="s">
        <v>36</v>
      </c>
      <c r="F56" t="s">
        <v>72</v>
      </c>
    </row>
    <row r="57" spans="1:6" ht="13.5">
      <c r="A57">
        <v>57</v>
      </c>
      <c r="B57" t="s">
        <v>167</v>
      </c>
      <c r="C57">
        <v>3</v>
      </c>
      <c r="D57" t="s">
        <v>179</v>
      </c>
      <c r="E57" t="s">
        <v>36</v>
      </c>
      <c r="F57" t="s">
        <v>73</v>
      </c>
    </row>
    <row r="58" spans="1:6" ht="13.5">
      <c r="A58">
        <v>58</v>
      </c>
      <c r="B58" t="s">
        <v>168</v>
      </c>
      <c r="C58">
        <v>1</v>
      </c>
      <c r="D58" t="s">
        <v>179</v>
      </c>
      <c r="E58" t="s">
        <v>36</v>
      </c>
      <c r="F58" t="s">
        <v>74</v>
      </c>
    </row>
    <row r="59" spans="1:6" ht="13.5">
      <c r="A59">
        <v>59</v>
      </c>
      <c r="B59" t="s">
        <v>169</v>
      </c>
      <c r="C59">
        <v>3</v>
      </c>
      <c r="D59" t="s">
        <v>179</v>
      </c>
      <c r="E59" t="s">
        <v>36</v>
      </c>
      <c r="F59" t="s">
        <v>75</v>
      </c>
    </row>
    <row r="60" spans="1:6" ht="13.5">
      <c r="A60">
        <v>60</v>
      </c>
      <c r="B60" t="s">
        <v>170</v>
      </c>
      <c r="C60" t="s">
        <v>47</v>
      </c>
      <c r="D60" t="s">
        <v>179</v>
      </c>
      <c r="E60" t="s">
        <v>36</v>
      </c>
      <c r="F60" t="s">
        <v>76</v>
      </c>
    </row>
    <row r="61" spans="1:6" ht="13.5">
      <c r="A61">
        <v>61</v>
      </c>
      <c r="B61" t="s">
        <v>171</v>
      </c>
      <c r="C61">
        <v>3</v>
      </c>
      <c r="D61" t="s">
        <v>179</v>
      </c>
      <c r="E61" t="s">
        <v>36</v>
      </c>
      <c r="F61" t="s">
        <v>77</v>
      </c>
    </row>
    <row r="62" spans="1:6" ht="13.5">
      <c r="A62">
        <v>62</v>
      </c>
      <c r="B62" t="s">
        <v>172</v>
      </c>
      <c r="C62">
        <v>2</v>
      </c>
      <c r="D62" t="s">
        <v>179</v>
      </c>
      <c r="E62" t="s">
        <v>36</v>
      </c>
      <c r="F62" t="s">
        <v>78</v>
      </c>
    </row>
    <row r="63" spans="1:6" ht="13.5">
      <c r="A63">
        <v>63</v>
      </c>
      <c r="B63" t="s">
        <v>173</v>
      </c>
      <c r="C63">
        <v>1</v>
      </c>
      <c r="D63" t="s">
        <v>180</v>
      </c>
      <c r="E63" t="s">
        <v>36</v>
      </c>
      <c r="F63" t="s">
        <v>79</v>
      </c>
    </row>
    <row r="64" spans="1:7" ht="13.5">
      <c r="A64">
        <v>64</v>
      </c>
      <c r="B64" t="s">
        <v>174</v>
      </c>
      <c r="C64">
        <v>3</v>
      </c>
      <c r="D64" t="s">
        <v>180</v>
      </c>
      <c r="E64" t="s">
        <v>36</v>
      </c>
      <c r="F64" t="s">
        <v>80</v>
      </c>
      <c r="G64" t="s">
        <v>97</v>
      </c>
    </row>
    <row r="65" spans="1:6" ht="13.5">
      <c r="A65">
        <v>65</v>
      </c>
      <c r="B65" t="s">
        <v>175</v>
      </c>
      <c r="C65">
        <v>1</v>
      </c>
      <c r="D65" t="s">
        <v>180</v>
      </c>
      <c r="E65" t="s">
        <v>36</v>
      </c>
      <c r="F65" t="s">
        <v>81</v>
      </c>
    </row>
    <row r="66" spans="1:6" ht="13.5">
      <c r="A66">
        <v>66</v>
      </c>
      <c r="B66" t="s">
        <v>176</v>
      </c>
      <c r="C66">
        <v>1</v>
      </c>
      <c r="D66" t="s">
        <v>180</v>
      </c>
      <c r="E66" t="s">
        <v>36</v>
      </c>
      <c r="F66" t="s">
        <v>82</v>
      </c>
    </row>
    <row r="67" ht="13.5">
      <c r="A67">
        <v>67</v>
      </c>
    </row>
    <row r="68" ht="13.5">
      <c r="A68">
        <v>68</v>
      </c>
    </row>
    <row r="69" ht="13.5">
      <c r="A69">
        <v>69</v>
      </c>
    </row>
    <row r="70" ht="13.5">
      <c r="A70">
        <v>70</v>
      </c>
    </row>
    <row r="71" spans="1:6" ht="13.5">
      <c r="A71">
        <v>71</v>
      </c>
      <c r="B71" t="s">
        <v>177</v>
      </c>
      <c r="C71">
        <v>3</v>
      </c>
      <c r="D71" t="s">
        <v>180</v>
      </c>
      <c r="E71" t="s">
        <v>37</v>
      </c>
      <c r="F71" t="s">
        <v>91</v>
      </c>
    </row>
    <row r="72" spans="1:6" ht="13.5">
      <c r="A72">
        <v>72</v>
      </c>
      <c r="B72" t="s">
        <v>178</v>
      </c>
      <c r="C72">
        <v>2</v>
      </c>
      <c r="D72" t="s">
        <v>180</v>
      </c>
      <c r="E72" t="s">
        <v>37</v>
      </c>
      <c r="F72" t="s">
        <v>92</v>
      </c>
    </row>
    <row r="73" spans="1:6" ht="13.5">
      <c r="A73">
        <v>73</v>
      </c>
      <c r="B73" t="s">
        <v>181</v>
      </c>
      <c r="C73">
        <v>3</v>
      </c>
      <c r="D73" t="s">
        <v>180</v>
      </c>
      <c r="E73" t="s">
        <v>37</v>
      </c>
      <c r="F73" t="s">
        <v>49</v>
      </c>
    </row>
    <row r="74" spans="1:6" ht="13.5">
      <c r="A74">
        <v>74</v>
      </c>
      <c r="B74" t="s">
        <v>182</v>
      </c>
      <c r="C74" t="s">
        <v>48</v>
      </c>
      <c r="D74" t="s">
        <v>180</v>
      </c>
      <c r="E74" t="s">
        <v>37</v>
      </c>
      <c r="F74" t="s">
        <v>50</v>
      </c>
    </row>
    <row r="75" spans="1:6" ht="13.5">
      <c r="A75">
        <v>75</v>
      </c>
      <c r="B75" t="s">
        <v>183</v>
      </c>
      <c r="C75">
        <v>1</v>
      </c>
      <c r="D75" t="s">
        <v>180</v>
      </c>
      <c r="E75" t="s">
        <v>37</v>
      </c>
      <c r="F75" t="s">
        <v>51</v>
      </c>
    </row>
    <row r="76" spans="1:6" ht="13.5">
      <c r="A76">
        <v>76</v>
      </c>
      <c r="B76" t="s">
        <v>184</v>
      </c>
      <c r="C76">
        <v>1</v>
      </c>
      <c r="D76" t="s">
        <v>180</v>
      </c>
      <c r="E76" t="s">
        <v>37</v>
      </c>
      <c r="F76" t="s">
        <v>52</v>
      </c>
    </row>
    <row r="77" spans="1:6" ht="13.5">
      <c r="A77">
        <v>77</v>
      </c>
      <c r="B77" t="s">
        <v>185</v>
      </c>
      <c r="C77">
        <v>3</v>
      </c>
      <c r="D77" t="s">
        <v>180</v>
      </c>
      <c r="E77" t="s">
        <v>37</v>
      </c>
      <c r="F77" t="s">
        <v>53</v>
      </c>
    </row>
    <row r="78" spans="1:6" ht="13.5">
      <c r="A78">
        <v>78</v>
      </c>
      <c r="B78" t="s">
        <v>186</v>
      </c>
      <c r="C78">
        <v>2</v>
      </c>
      <c r="D78" t="s">
        <v>180</v>
      </c>
      <c r="E78" t="s">
        <v>37</v>
      </c>
      <c r="F78" t="s">
        <v>54</v>
      </c>
    </row>
    <row r="79" spans="1:6" ht="13.5">
      <c r="A79">
        <v>79</v>
      </c>
      <c r="B79" t="s">
        <v>187</v>
      </c>
      <c r="C79">
        <v>1</v>
      </c>
      <c r="D79" t="s">
        <v>180</v>
      </c>
      <c r="E79" t="s">
        <v>37</v>
      </c>
      <c r="F79" t="s">
        <v>55</v>
      </c>
    </row>
    <row r="80" spans="1:6" ht="13.5">
      <c r="A80">
        <v>80</v>
      </c>
      <c r="B80" t="s">
        <v>188</v>
      </c>
      <c r="C80">
        <v>1</v>
      </c>
      <c r="D80" t="s">
        <v>180</v>
      </c>
      <c r="E80" t="s">
        <v>37</v>
      </c>
      <c r="F80" t="s">
        <v>56</v>
      </c>
    </row>
    <row r="81" spans="1:6" ht="13.5">
      <c r="A81">
        <v>81</v>
      </c>
      <c r="B81" t="s">
        <v>189</v>
      </c>
      <c r="C81">
        <v>3</v>
      </c>
      <c r="D81" t="s">
        <v>180</v>
      </c>
      <c r="E81" t="s">
        <v>37</v>
      </c>
      <c r="F81" t="s">
        <v>57</v>
      </c>
    </row>
    <row r="82" spans="1:6" ht="13.5">
      <c r="A82">
        <v>82</v>
      </c>
      <c r="B82" t="s">
        <v>190</v>
      </c>
      <c r="C82">
        <v>2</v>
      </c>
      <c r="D82" t="s">
        <v>180</v>
      </c>
      <c r="E82" t="s">
        <v>37</v>
      </c>
      <c r="F82" t="s">
        <v>58</v>
      </c>
    </row>
    <row r="83" spans="1:6" ht="13.5">
      <c r="A83">
        <v>83</v>
      </c>
      <c r="B83" t="s">
        <v>191</v>
      </c>
      <c r="C83">
        <v>2</v>
      </c>
      <c r="D83" t="s">
        <v>180</v>
      </c>
      <c r="E83" t="s">
        <v>37</v>
      </c>
      <c r="F83" t="s">
        <v>59</v>
      </c>
    </row>
    <row r="84" spans="1:7" ht="13.5">
      <c r="A84">
        <v>84</v>
      </c>
      <c r="B84" t="s">
        <v>192</v>
      </c>
      <c r="C84">
        <v>1</v>
      </c>
      <c r="D84" t="s">
        <v>180</v>
      </c>
      <c r="E84" t="s">
        <v>37</v>
      </c>
      <c r="F84" t="s">
        <v>60</v>
      </c>
      <c r="G84" t="s">
        <v>97</v>
      </c>
    </row>
    <row r="85" spans="1:6" ht="13.5">
      <c r="A85">
        <v>85</v>
      </c>
      <c r="B85" t="s">
        <v>193</v>
      </c>
      <c r="C85">
        <v>3</v>
      </c>
      <c r="D85" t="s">
        <v>180</v>
      </c>
      <c r="E85" t="s">
        <v>37</v>
      </c>
      <c r="F85" t="s">
        <v>61</v>
      </c>
    </row>
    <row r="86" spans="1:6" ht="13.5">
      <c r="A86">
        <v>86</v>
      </c>
      <c r="B86" t="s">
        <v>194</v>
      </c>
      <c r="C86">
        <v>3</v>
      </c>
      <c r="D86" t="s">
        <v>180</v>
      </c>
      <c r="E86" t="s">
        <v>37</v>
      </c>
      <c r="F86" t="s">
        <v>62</v>
      </c>
    </row>
    <row r="87" spans="1:6" ht="13.5">
      <c r="A87">
        <v>87</v>
      </c>
      <c r="B87" t="s">
        <v>195</v>
      </c>
      <c r="C87">
        <v>2</v>
      </c>
      <c r="D87" t="s">
        <v>180</v>
      </c>
      <c r="E87" t="s">
        <v>37</v>
      </c>
      <c r="F87" t="s">
        <v>63</v>
      </c>
    </row>
    <row r="88" spans="1:6" ht="13.5">
      <c r="A88">
        <v>88</v>
      </c>
      <c r="B88" t="s">
        <v>196</v>
      </c>
      <c r="C88">
        <v>2</v>
      </c>
      <c r="D88" t="s">
        <v>180</v>
      </c>
      <c r="E88" t="s">
        <v>37</v>
      </c>
      <c r="F88" t="s">
        <v>64</v>
      </c>
    </row>
    <row r="89" spans="1:6" ht="13.5">
      <c r="A89">
        <v>89</v>
      </c>
      <c r="B89" t="s">
        <v>197</v>
      </c>
      <c r="C89">
        <v>2</v>
      </c>
      <c r="D89" t="s">
        <v>180</v>
      </c>
      <c r="E89" t="s">
        <v>37</v>
      </c>
      <c r="F89" t="s">
        <v>65</v>
      </c>
    </row>
    <row r="90" spans="1:6" ht="13.5">
      <c r="A90">
        <v>90</v>
      </c>
      <c r="B90" t="s">
        <v>198</v>
      </c>
      <c r="C90">
        <v>2</v>
      </c>
      <c r="D90" t="s">
        <v>180</v>
      </c>
      <c r="E90" t="s">
        <v>37</v>
      </c>
      <c r="F90" t="s">
        <v>66</v>
      </c>
    </row>
    <row r="91" spans="1:6" ht="13.5">
      <c r="A91">
        <v>91</v>
      </c>
      <c r="B91" t="s">
        <v>199</v>
      </c>
      <c r="C91">
        <v>3</v>
      </c>
      <c r="D91" t="s">
        <v>180</v>
      </c>
      <c r="E91" t="s">
        <v>37</v>
      </c>
      <c r="F91" t="s">
        <v>67</v>
      </c>
    </row>
    <row r="92" spans="1:6" ht="13.5">
      <c r="A92">
        <v>92</v>
      </c>
      <c r="B92" t="s">
        <v>200</v>
      </c>
      <c r="C92">
        <v>2</v>
      </c>
      <c r="D92" t="s">
        <v>180</v>
      </c>
      <c r="E92" t="s">
        <v>37</v>
      </c>
      <c r="F92" t="s">
        <v>68</v>
      </c>
    </row>
    <row r="93" spans="1:6" ht="13.5">
      <c r="A93">
        <v>93</v>
      </c>
      <c r="B93" t="s">
        <v>201</v>
      </c>
      <c r="C93">
        <v>1</v>
      </c>
      <c r="D93" t="s">
        <v>180</v>
      </c>
      <c r="E93" t="s">
        <v>37</v>
      </c>
      <c r="F93" t="s">
        <v>69</v>
      </c>
    </row>
    <row r="94" spans="1:6" ht="13.5">
      <c r="A94">
        <v>94</v>
      </c>
      <c r="B94" t="s">
        <v>202</v>
      </c>
      <c r="C94">
        <v>1</v>
      </c>
      <c r="D94" t="s">
        <v>180</v>
      </c>
      <c r="E94" t="s">
        <v>37</v>
      </c>
      <c r="F94" t="s">
        <v>70</v>
      </c>
    </row>
    <row r="95" spans="1:6" ht="13.5">
      <c r="A95">
        <v>95</v>
      </c>
      <c r="B95" t="s">
        <v>203</v>
      </c>
      <c r="C95">
        <v>3</v>
      </c>
      <c r="D95" t="s">
        <v>180</v>
      </c>
      <c r="E95" t="s">
        <v>37</v>
      </c>
      <c r="F95" t="s">
        <v>71</v>
      </c>
    </row>
    <row r="96" spans="1:6" ht="13.5">
      <c r="A96">
        <v>96</v>
      </c>
      <c r="B96" t="s">
        <v>204</v>
      </c>
      <c r="C96">
        <v>3</v>
      </c>
      <c r="D96" t="s">
        <v>180</v>
      </c>
      <c r="E96" t="s">
        <v>37</v>
      </c>
      <c r="F96" t="s">
        <v>72</v>
      </c>
    </row>
    <row r="97" spans="1:6" ht="13.5">
      <c r="A97">
        <v>97</v>
      </c>
      <c r="B97" t="s">
        <v>205</v>
      </c>
      <c r="C97">
        <v>3</v>
      </c>
      <c r="D97" t="s">
        <v>180</v>
      </c>
      <c r="E97" t="s">
        <v>37</v>
      </c>
      <c r="F97" t="s">
        <v>73</v>
      </c>
    </row>
    <row r="98" spans="1:6" ht="13.5">
      <c r="A98">
        <v>98</v>
      </c>
      <c r="B98" t="s">
        <v>206</v>
      </c>
      <c r="C98">
        <v>1</v>
      </c>
      <c r="D98" t="s">
        <v>180</v>
      </c>
      <c r="E98" t="s">
        <v>37</v>
      </c>
      <c r="F98" t="s">
        <v>74</v>
      </c>
    </row>
    <row r="99" spans="1:6" ht="13.5">
      <c r="A99">
        <v>99</v>
      </c>
      <c r="B99" t="s">
        <v>207</v>
      </c>
      <c r="C99">
        <v>2</v>
      </c>
      <c r="D99" t="s">
        <v>180</v>
      </c>
      <c r="E99" t="s">
        <v>37</v>
      </c>
      <c r="F99" t="s">
        <v>75</v>
      </c>
    </row>
    <row r="100" spans="1:6" ht="13.5">
      <c r="A100">
        <v>100</v>
      </c>
      <c r="B100" t="s">
        <v>208</v>
      </c>
      <c r="C100">
        <v>2</v>
      </c>
      <c r="D100" t="s">
        <v>180</v>
      </c>
      <c r="E100" t="s">
        <v>37</v>
      </c>
      <c r="F100" t="s">
        <v>76</v>
      </c>
    </row>
    <row r="101" spans="1:6" ht="13.5">
      <c r="A101">
        <v>101</v>
      </c>
      <c r="B101" t="s">
        <v>209</v>
      </c>
      <c r="C101">
        <v>2</v>
      </c>
      <c r="D101" t="s">
        <v>180</v>
      </c>
      <c r="E101" t="s">
        <v>37</v>
      </c>
      <c r="F101" t="s">
        <v>77</v>
      </c>
    </row>
    <row r="102" spans="1:6" ht="13.5">
      <c r="A102">
        <v>102</v>
      </c>
      <c r="B102" t="s">
        <v>210</v>
      </c>
      <c r="C102">
        <v>2</v>
      </c>
      <c r="D102" t="s">
        <v>180</v>
      </c>
      <c r="E102" t="s">
        <v>37</v>
      </c>
      <c r="F102" t="s">
        <v>78</v>
      </c>
    </row>
    <row r="103" spans="1:6" ht="13.5">
      <c r="A103">
        <v>103</v>
      </c>
      <c r="B103" t="s">
        <v>211</v>
      </c>
      <c r="C103">
        <v>1</v>
      </c>
      <c r="D103" t="s">
        <v>180</v>
      </c>
      <c r="E103" t="s">
        <v>37</v>
      </c>
      <c r="F103" t="s">
        <v>79</v>
      </c>
    </row>
    <row r="104" spans="1:6" ht="13.5">
      <c r="A104">
        <v>104</v>
      </c>
      <c r="B104" t="s">
        <v>212</v>
      </c>
      <c r="C104">
        <v>3</v>
      </c>
      <c r="D104" t="s">
        <v>180</v>
      </c>
      <c r="E104" t="s">
        <v>37</v>
      </c>
      <c r="F104" t="s">
        <v>80</v>
      </c>
    </row>
    <row r="105" spans="1:7" ht="13.5">
      <c r="A105">
        <v>105</v>
      </c>
      <c r="B105" t="s">
        <v>213</v>
      </c>
      <c r="C105">
        <v>2</v>
      </c>
      <c r="D105" t="s">
        <v>180</v>
      </c>
      <c r="E105" t="s">
        <v>37</v>
      </c>
      <c r="F105" t="s">
        <v>81</v>
      </c>
      <c r="G105" t="s">
        <v>97</v>
      </c>
    </row>
    <row r="106" spans="1:6" ht="13.5">
      <c r="A106">
        <v>106</v>
      </c>
      <c r="B106" t="s">
        <v>214</v>
      </c>
      <c r="C106">
        <v>1</v>
      </c>
      <c r="D106" t="s">
        <v>180</v>
      </c>
      <c r="E106" t="s">
        <v>37</v>
      </c>
      <c r="F106" t="s">
        <v>82</v>
      </c>
    </row>
    <row r="107" spans="1:6" ht="13.5">
      <c r="A107">
        <v>107</v>
      </c>
      <c r="B107" t="s">
        <v>215</v>
      </c>
      <c r="C107">
        <v>1</v>
      </c>
      <c r="D107" t="s">
        <v>217</v>
      </c>
      <c r="E107" t="s">
        <v>37</v>
      </c>
      <c r="F107" t="s">
        <v>83</v>
      </c>
    </row>
    <row r="108" spans="1:6" ht="13.5">
      <c r="A108">
        <v>108</v>
      </c>
      <c r="B108" t="s">
        <v>216</v>
      </c>
      <c r="C108">
        <v>1</v>
      </c>
      <c r="D108" t="s">
        <v>217</v>
      </c>
      <c r="E108" t="s">
        <v>37</v>
      </c>
      <c r="F108" t="s">
        <v>93</v>
      </c>
    </row>
    <row r="109" ht="13.5">
      <c r="A109">
        <v>109</v>
      </c>
    </row>
    <row r="110" ht="13.5">
      <c r="A110">
        <v>110</v>
      </c>
    </row>
    <row r="111" ht="13.5">
      <c r="A111">
        <v>111</v>
      </c>
    </row>
    <row r="112" ht="13.5">
      <c r="A112">
        <v>112</v>
      </c>
    </row>
    <row r="113" ht="13.5">
      <c r="A113">
        <v>113</v>
      </c>
    </row>
    <row r="114" ht="13.5">
      <c r="A114">
        <v>114</v>
      </c>
    </row>
    <row r="115" ht="13.5">
      <c r="A115">
        <v>115</v>
      </c>
    </row>
    <row r="116" ht="13.5">
      <c r="A116">
        <v>116</v>
      </c>
    </row>
    <row r="117" ht="13.5">
      <c r="A117">
        <v>117</v>
      </c>
    </row>
    <row r="118" ht="13.5">
      <c r="A118">
        <v>118</v>
      </c>
    </row>
    <row r="119" ht="13.5">
      <c r="A119">
        <v>119</v>
      </c>
    </row>
    <row r="120" ht="13.5">
      <c r="A120">
        <v>120</v>
      </c>
    </row>
    <row r="121" spans="1:6" ht="13.5">
      <c r="A121">
        <v>121</v>
      </c>
      <c r="B121" t="s">
        <v>218</v>
      </c>
      <c r="C121">
        <v>3</v>
      </c>
      <c r="D121" t="s">
        <v>217</v>
      </c>
      <c r="E121" t="s">
        <v>94</v>
      </c>
      <c r="F121" t="s">
        <v>91</v>
      </c>
    </row>
    <row r="122" spans="1:6" ht="13.5">
      <c r="A122">
        <v>122</v>
      </c>
      <c r="B122" t="s">
        <v>219</v>
      </c>
      <c r="C122">
        <v>2</v>
      </c>
      <c r="D122" t="s">
        <v>217</v>
      </c>
      <c r="E122" t="s">
        <v>94</v>
      </c>
      <c r="F122" t="s">
        <v>92</v>
      </c>
    </row>
    <row r="123" spans="1:6" ht="13.5">
      <c r="A123">
        <v>123</v>
      </c>
      <c r="B123" t="s">
        <v>220</v>
      </c>
      <c r="C123">
        <v>3</v>
      </c>
      <c r="D123" t="s">
        <v>217</v>
      </c>
      <c r="E123" t="s">
        <v>94</v>
      </c>
      <c r="F123" t="s">
        <v>49</v>
      </c>
    </row>
    <row r="124" spans="1:6" ht="13.5">
      <c r="A124">
        <v>124</v>
      </c>
      <c r="B124" t="s">
        <v>221</v>
      </c>
      <c r="C124" t="s">
        <v>48</v>
      </c>
      <c r="D124" t="s">
        <v>217</v>
      </c>
      <c r="E124" t="s">
        <v>94</v>
      </c>
      <c r="F124" t="s">
        <v>50</v>
      </c>
    </row>
    <row r="125" spans="1:6" ht="13.5">
      <c r="A125">
        <v>125</v>
      </c>
      <c r="B125" t="s">
        <v>222</v>
      </c>
      <c r="C125">
        <v>1</v>
      </c>
      <c r="D125" t="s">
        <v>217</v>
      </c>
      <c r="E125" t="s">
        <v>94</v>
      </c>
      <c r="F125" t="s">
        <v>51</v>
      </c>
    </row>
    <row r="126" spans="1:6" ht="13.5">
      <c r="A126">
        <v>126</v>
      </c>
      <c r="B126" t="s">
        <v>223</v>
      </c>
      <c r="C126">
        <v>1</v>
      </c>
      <c r="D126" t="s">
        <v>217</v>
      </c>
      <c r="E126" t="s">
        <v>94</v>
      </c>
      <c r="F126" t="s">
        <v>52</v>
      </c>
    </row>
    <row r="127" spans="1:6" ht="13.5">
      <c r="A127">
        <v>127</v>
      </c>
      <c r="B127" t="s">
        <v>224</v>
      </c>
      <c r="C127">
        <v>2</v>
      </c>
      <c r="D127" t="s">
        <v>217</v>
      </c>
      <c r="E127" t="s">
        <v>94</v>
      </c>
      <c r="F127" t="s">
        <v>53</v>
      </c>
    </row>
    <row r="128" spans="1:6" ht="13.5">
      <c r="A128">
        <v>128</v>
      </c>
      <c r="B128" t="s">
        <v>225</v>
      </c>
      <c r="C128">
        <v>2</v>
      </c>
      <c r="D128" t="s">
        <v>217</v>
      </c>
      <c r="E128" t="s">
        <v>94</v>
      </c>
      <c r="F128" t="s">
        <v>54</v>
      </c>
    </row>
    <row r="129" spans="1:6" ht="13.5">
      <c r="A129">
        <v>129</v>
      </c>
      <c r="B129" t="s">
        <v>226</v>
      </c>
      <c r="C129">
        <v>1</v>
      </c>
      <c r="D129" t="s">
        <v>217</v>
      </c>
      <c r="E129" t="s">
        <v>94</v>
      </c>
      <c r="F129" t="s">
        <v>55</v>
      </c>
    </row>
    <row r="130" spans="1:6" ht="13.5">
      <c r="A130">
        <v>130</v>
      </c>
      <c r="B130" t="s">
        <v>227</v>
      </c>
      <c r="C130">
        <v>1</v>
      </c>
      <c r="D130" t="s">
        <v>217</v>
      </c>
      <c r="E130" t="s">
        <v>94</v>
      </c>
      <c r="F130" t="s">
        <v>56</v>
      </c>
    </row>
    <row r="131" spans="1:6" ht="13.5">
      <c r="A131">
        <v>131</v>
      </c>
      <c r="B131" t="s">
        <v>228</v>
      </c>
      <c r="C131">
        <v>3</v>
      </c>
      <c r="D131" t="s">
        <v>217</v>
      </c>
      <c r="E131" t="s">
        <v>94</v>
      </c>
      <c r="F131" t="s">
        <v>57</v>
      </c>
    </row>
    <row r="132" spans="1:6" ht="13.5">
      <c r="A132">
        <v>132</v>
      </c>
      <c r="B132" t="s">
        <v>229</v>
      </c>
      <c r="C132">
        <v>2</v>
      </c>
      <c r="D132" t="s">
        <v>217</v>
      </c>
      <c r="E132" t="s">
        <v>94</v>
      </c>
      <c r="F132" t="s">
        <v>58</v>
      </c>
    </row>
    <row r="133" spans="1:6" ht="13.5">
      <c r="A133">
        <v>133</v>
      </c>
      <c r="B133" t="s">
        <v>230</v>
      </c>
      <c r="C133">
        <v>2</v>
      </c>
      <c r="D133" t="s">
        <v>217</v>
      </c>
      <c r="E133" t="s">
        <v>94</v>
      </c>
      <c r="F133" t="s">
        <v>59</v>
      </c>
    </row>
    <row r="134" spans="1:6" ht="13.5">
      <c r="A134">
        <v>134</v>
      </c>
      <c r="B134" t="s">
        <v>231</v>
      </c>
      <c r="C134">
        <v>3</v>
      </c>
      <c r="D134" t="s">
        <v>217</v>
      </c>
      <c r="E134" t="s">
        <v>94</v>
      </c>
      <c r="F134" t="s">
        <v>60</v>
      </c>
    </row>
    <row r="135" spans="1:6" ht="13.5">
      <c r="A135">
        <v>135</v>
      </c>
      <c r="B135" t="s">
        <v>232</v>
      </c>
      <c r="C135">
        <v>1</v>
      </c>
      <c r="D135" t="s">
        <v>217</v>
      </c>
      <c r="E135" t="s">
        <v>94</v>
      </c>
      <c r="F135" t="s">
        <v>61</v>
      </c>
    </row>
    <row r="136" spans="1:6" ht="13.5">
      <c r="A136">
        <v>136</v>
      </c>
      <c r="B136" t="s">
        <v>233</v>
      </c>
      <c r="C136">
        <v>1</v>
      </c>
      <c r="D136" t="s">
        <v>217</v>
      </c>
      <c r="E136" t="s">
        <v>94</v>
      </c>
      <c r="F136" t="s">
        <v>62</v>
      </c>
    </row>
    <row r="137" spans="1:6" ht="13.5">
      <c r="A137">
        <v>137</v>
      </c>
      <c r="B137" t="s">
        <v>234</v>
      </c>
      <c r="C137">
        <v>2</v>
      </c>
      <c r="D137" t="s">
        <v>217</v>
      </c>
      <c r="E137" t="s">
        <v>94</v>
      </c>
      <c r="F137" t="s">
        <v>63</v>
      </c>
    </row>
    <row r="138" spans="1:6" ht="13.5">
      <c r="A138">
        <v>138</v>
      </c>
      <c r="B138" t="s">
        <v>235</v>
      </c>
      <c r="C138">
        <v>3</v>
      </c>
      <c r="D138" t="s">
        <v>217</v>
      </c>
      <c r="E138" t="s">
        <v>94</v>
      </c>
      <c r="F138" t="s">
        <v>64</v>
      </c>
    </row>
    <row r="139" spans="1:6" ht="13.5">
      <c r="A139">
        <v>139</v>
      </c>
      <c r="B139" t="s">
        <v>236</v>
      </c>
      <c r="C139">
        <v>2</v>
      </c>
      <c r="D139" t="s">
        <v>217</v>
      </c>
      <c r="E139" t="s">
        <v>94</v>
      </c>
      <c r="F139" t="s">
        <v>65</v>
      </c>
    </row>
    <row r="140" spans="1:6" ht="13.5">
      <c r="A140">
        <v>140</v>
      </c>
      <c r="B140" t="s">
        <v>237</v>
      </c>
      <c r="C140">
        <v>2</v>
      </c>
      <c r="D140" t="s">
        <v>217</v>
      </c>
      <c r="E140" t="s">
        <v>94</v>
      </c>
      <c r="F140" t="s">
        <v>66</v>
      </c>
    </row>
    <row r="141" spans="1:6" ht="13.5">
      <c r="A141">
        <v>141</v>
      </c>
      <c r="B141" t="s">
        <v>238</v>
      </c>
      <c r="C141">
        <v>2</v>
      </c>
      <c r="D141" t="s">
        <v>217</v>
      </c>
      <c r="E141" t="s">
        <v>94</v>
      </c>
      <c r="F141" t="s">
        <v>67</v>
      </c>
    </row>
    <row r="142" spans="1:6" ht="13.5">
      <c r="A142">
        <v>142</v>
      </c>
      <c r="B142" t="s">
        <v>239</v>
      </c>
      <c r="C142">
        <v>3</v>
      </c>
      <c r="D142" t="s">
        <v>217</v>
      </c>
      <c r="E142" t="s">
        <v>94</v>
      </c>
      <c r="F142" t="s">
        <v>68</v>
      </c>
    </row>
    <row r="143" spans="1:6" ht="13.5">
      <c r="A143">
        <v>143</v>
      </c>
      <c r="B143" t="s">
        <v>240</v>
      </c>
      <c r="C143">
        <v>2</v>
      </c>
      <c r="D143" t="s">
        <v>217</v>
      </c>
      <c r="E143" t="s">
        <v>94</v>
      </c>
      <c r="F143" t="s">
        <v>69</v>
      </c>
    </row>
    <row r="144" spans="1:6" ht="13.5">
      <c r="A144">
        <v>144</v>
      </c>
      <c r="B144" t="s">
        <v>241</v>
      </c>
      <c r="C144" t="s">
        <v>47</v>
      </c>
      <c r="D144" t="s">
        <v>217</v>
      </c>
      <c r="E144" t="s">
        <v>94</v>
      </c>
      <c r="F144" t="s">
        <v>70</v>
      </c>
    </row>
    <row r="145" spans="1:6" ht="13.5">
      <c r="A145">
        <v>145</v>
      </c>
      <c r="B145" t="s">
        <v>242</v>
      </c>
      <c r="C145">
        <v>1</v>
      </c>
      <c r="D145" t="s">
        <v>217</v>
      </c>
      <c r="E145" t="s">
        <v>94</v>
      </c>
      <c r="F145" t="s">
        <v>71</v>
      </c>
    </row>
    <row r="146" spans="1:6" ht="13.5">
      <c r="A146">
        <v>146</v>
      </c>
      <c r="B146" t="s">
        <v>243</v>
      </c>
      <c r="C146">
        <v>1</v>
      </c>
      <c r="D146" t="s">
        <v>217</v>
      </c>
      <c r="E146" t="s">
        <v>94</v>
      </c>
      <c r="F146" t="s">
        <v>72</v>
      </c>
    </row>
    <row r="147" spans="1:6" ht="13.5">
      <c r="A147">
        <v>147</v>
      </c>
      <c r="B147" t="s">
        <v>244</v>
      </c>
      <c r="C147">
        <v>2</v>
      </c>
      <c r="D147" t="s">
        <v>217</v>
      </c>
      <c r="E147" t="s">
        <v>94</v>
      </c>
      <c r="F147" t="s">
        <v>73</v>
      </c>
    </row>
    <row r="148" spans="1:6" ht="13.5">
      <c r="A148">
        <v>148</v>
      </c>
      <c r="B148" t="s">
        <v>245</v>
      </c>
      <c r="C148">
        <v>3</v>
      </c>
      <c r="D148" t="s">
        <v>217</v>
      </c>
      <c r="E148" t="s">
        <v>94</v>
      </c>
      <c r="F148" t="s">
        <v>74</v>
      </c>
    </row>
    <row r="149" spans="1:6" ht="13.5">
      <c r="A149">
        <v>149</v>
      </c>
      <c r="B149" t="s">
        <v>246</v>
      </c>
      <c r="C149">
        <v>3</v>
      </c>
      <c r="D149" t="s">
        <v>217</v>
      </c>
      <c r="E149" t="s">
        <v>94</v>
      </c>
      <c r="F149" t="s">
        <v>75</v>
      </c>
    </row>
    <row r="150" spans="1:6" ht="13.5">
      <c r="A150">
        <v>150</v>
      </c>
      <c r="B150" t="s">
        <v>247</v>
      </c>
      <c r="C150">
        <v>2</v>
      </c>
      <c r="D150" t="s">
        <v>217</v>
      </c>
      <c r="E150" t="s">
        <v>94</v>
      </c>
      <c r="F150" t="s">
        <v>76</v>
      </c>
    </row>
    <row r="151" spans="1:6" ht="13.5">
      <c r="A151">
        <v>151</v>
      </c>
      <c r="B151" t="s">
        <v>248</v>
      </c>
      <c r="C151">
        <v>3</v>
      </c>
      <c r="D151" t="s">
        <v>180</v>
      </c>
      <c r="E151" t="s">
        <v>94</v>
      </c>
      <c r="F151" t="s">
        <v>77</v>
      </c>
    </row>
    <row r="152" spans="1:6" ht="13.5">
      <c r="A152">
        <v>152</v>
      </c>
      <c r="B152" t="s">
        <v>249</v>
      </c>
      <c r="C152">
        <v>2</v>
      </c>
      <c r="D152" t="s">
        <v>180</v>
      </c>
      <c r="E152" t="s">
        <v>94</v>
      </c>
      <c r="F152" t="s">
        <v>78</v>
      </c>
    </row>
    <row r="153" spans="1:6" ht="13.5">
      <c r="A153">
        <v>153</v>
      </c>
      <c r="B153" t="s">
        <v>250</v>
      </c>
      <c r="C153">
        <v>2</v>
      </c>
      <c r="D153" t="s">
        <v>180</v>
      </c>
      <c r="E153" t="s">
        <v>94</v>
      </c>
      <c r="F153" t="s">
        <v>79</v>
      </c>
    </row>
    <row r="154" spans="1:6" ht="13.5">
      <c r="A154">
        <v>154</v>
      </c>
      <c r="B154" t="s">
        <v>251</v>
      </c>
      <c r="C154">
        <v>1</v>
      </c>
      <c r="D154" t="s">
        <v>180</v>
      </c>
      <c r="E154" t="s">
        <v>94</v>
      </c>
      <c r="F154" t="s">
        <v>80</v>
      </c>
    </row>
    <row r="155" spans="1:7" ht="13.5">
      <c r="A155">
        <v>155</v>
      </c>
      <c r="B155" t="s">
        <v>252</v>
      </c>
      <c r="C155">
        <v>3</v>
      </c>
      <c r="D155" t="s">
        <v>180</v>
      </c>
      <c r="E155" t="s">
        <v>94</v>
      </c>
      <c r="F155" t="s">
        <v>81</v>
      </c>
      <c r="G155" t="s">
        <v>97</v>
      </c>
    </row>
    <row r="156" spans="1:6" ht="13.5">
      <c r="A156">
        <v>156</v>
      </c>
      <c r="B156" t="s">
        <v>253</v>
      </c>
      <c r="C156">
        <v>1</v>
      </c>
      <c r="D156" t="s">
        <v>180</v>
      </c>
      <c r="E156" t="s">
        <v>94</v>
      </c>
      <c r="F156" t="s">
        <v>82</v>
      </c>
    </row>
    <row r="157" spans="1:6" ht="13.5">
      <c r="A157">
        <v>157</v>
      </c>
      <c r="B157" t="s">
        <v>254</v>
      </c>
      <c r="C157">
        <v>1</v>
      </c>
      <c r="D157" t="s">
        <v>217</v>
      </c>
      <c r="E157" t="s">
        <v>94</v>
      </c>
      <c r="F157" t="s">
        <v>83</v>
      </c>
    </row>
    <row r="158" spans="1:6" ht="13.5">
      <c r="A158">
        <v>158</v>
      </c>
      <c r="B158" t="s">
        <v>255</v>
      </c>
      <c r="C158">
        <v>2</v>
      </c>
      <c r="D158" t="s">
        <v>217</v>
      </c>
      <c r="E158" t="s">
        <v>94</v>
      </c>
      <c r="F158" t="s">
        <v>93</v>
      </c>
    </row>
    <row r="159" ht="13.5">
      <c r="A159">
        <v>159</v>
      </c>
    </row>
    <row r="160" ht="13.5">
      <c r="A160">
        <v>160</v>
      </c>
    </row>
    <row r="161" ht="13.5">
      <c r="A161">
        <v>161</v>
      </c>
    </row>
    <row r="162" ht="13.5">
      <c r="A162">
        <v>162</v>
      </c>
    </row>
    <row r="163" ht="13.5">
      <c r="A163">
        <v>163</v>
      </c>
    </row>
    <row r="164" ht="13.5">
      <c r="A164">
        <v>164</v>
      </c>
    </row>
    <row r="165" ht="13.5">
      <c r="A165">
        <v>165</v>
      </c>
    </row>
    <row r="166" ht="13.5">
      <c r="A166">
        <v>166</v>
      </c>
    </row>
    <row r="167" ht="13.5">
      <c r="A167">
        <v>167</v>
      </c>
    </row>
    <row r="168" ht="13.5">
      <c r="A168">
        <v>168</v>
      </c>
    </row>
    <row r="169" ht="13.5">
      <c r="A169">
        <v>169</v>
      </c>
    </row>
    <row r="170" ht="13.5">
      <c r="A170">
        <v>170</v>
      </c>
    </row>
    <row r="171" spans="1:6" ht="13.5">
      <c r="A171">
        <v>171</v>
      </c>
      <c r="B171" t="s">
        <v>256</v>
      </c>
      <c r="C171">
        <v>2</v>
      </c>
      <c r="E171" t="s">
        <v>95</v>
      </c>
      <c r="F171" t="s">
        <v>91</v>
      </c>
    </row>
    <row r="172" spans="1:6" ht="13.5">
      <c r="A172">
        <v>172</v>
      </c>
      <c r="B172" t="s">
        <v>257</v>
      </c>
      <c r="C172">
        <v>3</v>
      </c>
      <c r="E172" t="s">
        <v>95</v>
      </c>
      <c r="F172" t="s">
        <v>92</v>
      </c>
    </row>
    <row r="173" spans="1:6" ht="13.5">
      <c r="A173">
        <v>173</v>
      </c>
      <c r="B173" t="s">
        <v>258</v>
      </c>
      <c r="C173">
        <v>1</v>
      </c>
      <c r="E173" t="s">
        <v>95</v>
      </c>
      <c r="F173" t="s">
        <v>49</v>
      </c>
    </row>
    <row r="174" spans="1:6" ht="13.5">
      <c r="A174">
        <v>174</v>
      </c>
      <c r="B174" t="s">
        <v>259</v>
      </c>
      <c r="C174">
        <v>3</v>
      </c>
      <c r="E174" t="s">
        <v>95</v>
      </c>
      <c r="F174" t="s">
        <v>50</v>
      </c>
    </row>
    <row r="175" spans="1:6" ht="13.5">
      <c r="A175">
        <v>175</v>
      </c>
      <c r="B175" t="s">
        <v>260</v>
      </c>
      <c r="C175">
        <v>3</v>
      </c>
      <c r="E175" t="s">
        <v>95</v>
      </c>
      <c r="F175" t="s">
        <v>51</v>
      </c>
    </row>
    <row r="176" spans="1:6" ht="13.5">
      <c r="A176">
        <v>176</v>
      </c>
      <c r="B176" t="s">
        <v>261</v>
      </c>
      <c r="C176">
        <v>2</v>
      </c>
      <c r="E176" t="s">
        <v>95</v>
      </c>
      <c r="F176" t="s">
        <v>52</v>
      </c>
    </row>
    <row r="177" spans="1:6" ht="13.5">
      <c r="A177">
        <v>177</v>
      </c>
      <c r="B177" t="s">
        <v>262</v>
      </c>
      <c r="C177">
        <v>1</v>
      </c>
      <c r="E177" t="s">
        <v>95</v>
      </c>
      <c r="F177" t="s">
        <v>53</v>
      </c>
    </row>
    <row r="178" spans="1:6" ht="13.5">
      <c r="A178">
        <v>178</v>
      </c>
      <c r="B178" t="s">
        <v>263</v>
      </c>
      <c r="C178">
        <v>1</v>
      </c>
      <c r="D178" t="s">
        <v>217</v>
      </c>
      <c r="E178" t="s">
        <v>95</v>
      </c>
      <c r="F178" t="s">
        <v>54</v>
      </c>
    </row>
    <row r="179" spans="1:6" ht="13.5">
      <c r="A179">
        <v>179</v>
      </c>
      <c r="B179" t="s">
        <v>264</v>
      </c>
      <c r="C179">
        <v>1</v>
      </c>
      <c r="D179" t="s">
        <v>217</v>
      </c>
      <c r="E179" t="s">
        <v>95</v>
      </c>
      <c r="F179" t="s">
        <v>55</v>
      </c>
    </row>
    <row r="180" spans="1:6" ht="13.5">
      <c r="A180">
        <v>180</v>
      </c>
      <c r="B180" t="s">
        <v>265</v>
      </c>
      <c r="C180">
        <v>3</v>
      </c>
      <c r="D180" t="s">
        <v>217</v>
      </c>
      <c r="E180" t="s">
        <v>95</v>
      </c>
      <c r="F180" t="s">
        <v>56</v>
      </c>
    </row>
    <row r="181" spans="1:6" ht="13.5">
      <c r="A181">
        <v>181</v>
      </c>
      <c r="B181" t="s">
        <v>266</v>
      </c>
      <c r="C181">
        <v>2</v>
      </c>
      <c r="D181" t="s">
        <v>217</v>
      </c>
      <c r="E181" t="s">
        <v>95</v>
      </c>
      <c r="F181" t="s">
        <v>57</v>
      </c>
    </row>
    <row r="182" spans="1:6" ht="13.5">
      <c r="A182">
        <v>182</v>
      </c>
      <c r="B182" t="s">
        <v>267</v>
      </c>
      <c r="C182" t="s">
        <v>48</v>
      </c>
      <c r="D182" t="s">
        <v>217</v>
      </c>
      <c r="E182" t="s">
        <v>95</v>
      </c>
      <c r="F182" t="s">
        <v>58</v>
      </c>
    </row>
    <row r="183" spans="1:6" ht="13.5">
      <c r="A183">
        <v>183</v>
      </c>
      <c r="B183" t="s">
        <v>268</v>
      </c>
      <c r="C183" t="s">
        <v>45</v>
      </c>
      <c r="D183" t="s">
        <v>217</v>
      </c>
      <c r="E183" t="s">
        <v>95</v>
      </c>
      <c r="F183" t="s">
        <v>59</v>
      </c>
    </row>
    <row r="184" spans="1:6" ht="13.5">
      <c r="A184">
        <v>184</v>
      </c>
      <c r="B184" t="s">
        <v>269</v>
      </c>
      <c r="C184" t="s">
        <v>45</v>
      </c>
      <c r="D184" t="s">
        <v>217</v>
      </c>
      <c r="E184" t="s">
        <v>95</v>
      </c>
      <c r="F184" t="s">
        <v>60</v>
      </c>
    </row>
    <row r="185" spans="1:6" ht="13.5">
      <c r="A185">
        <v>185</v>
      </c>
      <c r="B185" t="s">
        <v>270</v>
      </c>
      <c r="C185">
        <v>1</v>
      </c>
      <c r="D185" t="s">
        <v>217</v>
      </c>
      <c r="E185" t="s">
        <v>95</v>
      </c>
      <c r="F185" t="s">
        <v>61</v>
      </c>
    </row>
    <row r="186" spans="1:6" ht="13.5">
      <c r="A186">
        <v>186</v>
      </c>
      <c r="B186" t="s">
        <v>271</v>
      </c>
      <c r="C186">
        <v>1</v>
      </c>
      <c r="D186" t="s">
        <v>217</v>
      </c>
      <c r="E186" t="s">
        <v>95</v>
      </c>
      <c r="F186" t="s">
        <v>62</v>
      </c>
    </row>
    <row r="187" spans="1:6" ht="13.5">
      <c r="A187">
        <v>187</v>
      </c>
      <c r="B187" t="s">
        <v>272</v>
      </c>
      <c r="C187">
        <v>2</v>
      </c>
      <c r="D187" t="s">
        <v>217</v>
      </c>
      <c r="E187" t="s">
        <v>95</v>
      </c>
      <c r="F187" t="s">
        <v>63</v>
      </c>
    </row>
    <row r="188" spans="1:6" ht="13.5">
      <c r="A188">
        <v>188</v>
      </c>
      <c r="B188" t="s">
        <v>273</v>
      </c>
      <c r="C188">
        <v>2</v>
      </c>
      <c r="D188" t="s">
        <v>217</v>
      </c>
      <c r="E188" t="s">
        <v>95</v>
      </c>
      <c r="F188" t="s">
        <v>64</v>
      </c>
    </row>
    <row r="189" spans="1:6" ht="13.5">
      <c r="A189">
        <v>189</v>
      </c>
      <c r="B189" t="s">
        <v>274</v>
      </c>
      <c r="C189">
        <v>2</v>
      </c>
      <c r="D189" t="s">
        <v>217</v>
      </c>
      <c r="E189" t="s">
        <v>95</v>
      </c>
      <c r="F189" t="s">
        <v>65</v>
      </c>
    </row>
    <row r="190" spans="1:6" ht="13.5">
      <c r="A190">
        <v>190</v>
      </c>
      <c r="B190" t="s">
        <v>275</v>
      </c>
      <c r="C190">
        <v>2</v>
      </c>
      <c r="D190" t="s">
        <v>217</v>
      </c>
      <c r="E190" t="s">
        <v>95</v>
      </c>
      <c r="F190" t="s">
        <v>66</v>
      </c>
    </row>
    <row r="191" spans="1:6" ht="13.5">
      <c r="A191">
        <v>191</v>
      </c>
      <c r="B191" t="s">
        <v>276</v>
      </c>
      <c r="C191">
        <v>1</v>
      </c>
      <c r="D191" t="s">
        <v>217</v>
      </c>
      <c r="E191" t="s">
        <v>95</v>
      </c>
      <c r="F191" t="s">
        <v>67</v>
      </c>
    </row>
    <row r="192" spans="1:6" ht="13.5">
      <c r="A192">
        <v>192</v>
      </c>
      <c r="B192" t="s">
        <v>277</v>
      </c>
      <c r="C192">
        <v>1</v>
      </c>
      <c r="D192" t="s">
        <v>217</v>
      </c>
      <c r="E192" t="s">
        <v>95</v>
      </c>
      <c r="F192" t="s">
        <v>68</v>
      </c>
    </row>
    <row r="193" spans="1:6" ht="13.5">
      <c r="A193">
        <v>193</v>
      </c>
      <c r="B193" t="s">
        <v>278</v>
      </c>
      <c r="C193" t="s">
        <v>47</v>
      </c>
      <c r="D193" t="s">
        <v>217</v>
      </c>
      <c r="E193" t="s">
        <v>95</v>
      </c>
      <c r="F193" t="s">
        <v>69</v>
      </c>
    </row>
    <row r="194" spans="1:6" ht="13.5">
      <c r="A194">
        <v>194</v>
      </c>
      <c r="B194" t="s">
        <v>279</v>
      </c>
      <c r="C194" t="s">
        <v>47</v>
      </c>
      <c r="D194" t="s">
        <v>217</v>
      </c>
      <c r="E194" t="s">
        <v>95</v>
      </c>
      <c r="F194" t="s">
        <v>70</v>
      </c>
    </row>
    <row r="195" spans="1:6" ht="13.5">
      <c r="A195">
        <v>195</v>
      </c>
      <c r="B195" t="s">
        <v>280</v>
      </c>
      <c r="C195">
        <v>2</v>
      </c>
      <c r="D195" t="s">
        <v>315</v>
      </c>
      <c r="E195" t="s">
        <v>95</v>
      </c>
      <c r="F195" t="s">
        <v>71</v>
      </c>
    </row>
    <row r="196" spans="1:6" ht="13.5">
      <c r="A196">
        <v>196</v>
      </c>
      <c r="B196" t="s">
        <v>281</v>
      </c>
      <c r="C196">
        <v>2</v>
      </c>
      <c r="D196" t="s">
        <v>315</v>
      </c>
      <c r="E196" t="s">
        <v>95</v>
      </c>
      <c r="F196" t="s">
        <v>72</v>
      </c>
    </row>
    <row r="197" spans="1:6" ht="13.5">
      <c r="A197">
        <v>197</v>
      </c>
      <c r="B197" t="s">
        <v>282</v>
      </c>
      <c r="C197">
        <v>2</v>
      </c>
      <c r="D197" t="s">
        <v>315</v>
      </c>
      <c r="E197" t="s">
        <v>95</v>
      </c>
      <c r="F197" t="s">
        <v>73</v>
      </c>
    </row>
    <row r="198" spans="1:6" ht="13.5">
      <c r="A198">
        <v>198</v>
      </c>
      <c r="B198" t="s">
        <v>283</v>
      </c>
      <c r="C198">
        <v>1</v>
      </c>
      <c r="D198" t="s">
        <v>316</v>
      </c>
      <c r="E198" t="s">
        <v>95</v>
      </c>
      <c r="F198" t="s">
        <v>74</v>
      </c>
    </row>
    <row r="199" spans="1:6" ht="13.5">
      <c r="A199">
        <v>199</v>
      </c>
      <c r="B199" t="s">
        <v>284</v>
      </c>
      <c r="C199">
        <v>2</v>
      </c>
      <c r="D199" t="s">
        <v>316</v>
      </c>
      <c r="E199" t="s">
        <v>95</v>
      </c>
      <c r="F199" t="s">
        <v>75</v>
      </c>
    </row>
    <row r="200" spans="1:6" ht="13.5">
      <c r="A200">
        <v>200</v>
      </c>
      <c r="B200" t="s">
        <v>285</v>
      </c>
      <c r="C200">
        <v>3</v>
      </c>
      <c r="D200" t="s">
        <v>316</v>
      </c>
      <c r="E200" t="s">
        <v>95</v>
      </c>
      <c r="F200" t="s">
        <v>76</v>
      </c>
    </row>
    <row r="201" ht="13.5">
      <c r="A201">
        <v>201</v>
      </c>
    </row>
    <row r="202" ht="13.5">
      <c r="A202">
        <v>202</v>
      </c>
    </row>
    <row r="203" ht="13.5">
      <c r="A203">
        <v>203</v>
      </c>
    </row>
    <row r="204" ht="13.5">
      <c r="A204">
        <v>204</v>
      </c>
    </row>
    <row r="205" ht="13.5">
      <c r="A205">
        <v>205</v>
      </c>
    </row>
    <row r="206" ht="13.5">
      <c r="A206">
        <v>206</v>
      </c>
    </row>
    <row r="207" ht="13.5">
      <c r="A207">
        <v>207</v>
      </c>
    </row>
    <row r="208" ht="13.5">
      <c r="A208">
        <v>208</v>
      </c>
    </row>
    <row r="209" ht="13.5">
      <c r="A209">
        <v>209</v>
      </c>
    </row>
    <row r="210" ht="13.5">
      <c r="A210">
        <v>210</v>
      </c>
    </row>
    <row r="211" spans="1:6" ht="13.5">
      <c r="A211">
        <v>211</v>
      </c>
      <c r="B211" t="s">
        <v>286</v>
      </c>
      <c r="C211">
        <v>2</v>
      </c>
      <c r="D211" t="s">
        <v>315</v>
      </c>
      <c r="E211" t="s">
        <v>96</v>
      </c>
      <c r="F211" t="s">
        <v>91</v>
      </c>
    </row>
    <row r="212" spans="1:6" ht="13.5">
      <c r="A212">
        <v>212</v>
      </c>
      <c r="B212" t="s">
        <v>287</v>
      </c>
      <c r="C212">
        <v>2</v>
      </c>
      <c r="D212" t="s">
        <v>315</v>
      </c>
      <c r="E212" t="s">
        <v>96</v>
      </c>
      <c r="F212" t="s">
        <v>92</v>
      </c>
    </row>
    <row r="213" spans="1:6" ht="13.5">
      <c r="A213">
        <v>213</v>
      </c>
      <c r="B213" t="s">
        <v>288</v>
      </c>
      <c r="C213">
        <v>1</v>
      </c>
      <c r="D213" t="s">
        <v>315</v>
      </c>
      <c r="E213" t="s">
        <v>96</v>
      </c>
      <c r="F213" t="s">
        <v>49</v>
      </c>
    </row>
    <row r="214" spans="1:6" ht="13.5">
      <c r="A214">
        <v>214</v>
      </c>
      <c r="B214" t="s">
        <v>289</v>
      </c>
      <c r="C214">
        <v>1</v>
      </c>
      <c r="D214" t="s">
        <v>315</v>
      </c>
      <c r="E214" t="s">
        <v>96</v>
      </c>
      <c r="F214" t="s">
        <v>50</v>
      </c>
    </row>
    <row r="215" spans="1:6" ht="13.5">
      <c r="A215">
        <v>215</v>
      </c>
      <c r="B215" t="s">
        <v>290</v>
      </c>
      <c r="C215">
        <v>3</v>
      </c>
      <c r="D215" t="s">
        <v>315</v>
      </c>
      <c r="E215" t="s">
        <v>96</v>
      </c>
      <c r="F215" t="s">
        <v>51</v>
      </c>
    </row>
    <row r="216" spans="1:6" ht="13.5">
      <c r="A216">
        <v>216</v>
      </c>
      <c r="B216" t="s">
        <v>291</v>
      </c>
      <c r="C216">
        <v>2</v>
      </c>
      <c r="D216" t="s">
        <v>315</v>
      </c>
      <c r="E216" t="s">
        <v>96</v>
      </c>
      <c r="F216" t="s">
        <v>52</v>
      </c>
    </row>
    <row r="217" spans="1:6" ht="13.5">
      <c r="A217">
        <v>217</v>
      </c>
      <c r="B217" t="s">
        <v>292</v>
      </c>
      <c r="C217">
        <v>1</v>
      </c>
      <c r="D217" t="s">
        <v>315</v>
      </c>
      <c r="E217" t="s">
        <v>96</v>
      </c>
      <c r="F217" t="s">
        <v>53</v>
      </c>
    </row>
    <row r="218" spans="1:6" ht="13.5">
      <c r="A218">
        <v>218</v>
      </c>
      <c r="B218" t="s">
        <v>293</v>
      </c>
      <c r="C218">
        <v>1</v>
      </c>
      <c r="D218" t="s">
        <v>315</v>
      </c>
      <c r="E218" t="s">
        <v>96</v>
      </c>
      <c r="F218" t="s">
        <v>54</v>
      </c>
    </row>
    <row r="219" spans="1:6" ht="13.5">
      <c r="A219">
        <v>219</v>
      </c>
      <c r="B219" t="s">
        <v>294</v>
      </c>
      <c r="C219">
        <v>1</v>
      </c>
      <c r="D219" t="s">
        <v>315</v>
      </c>
      <c r="E219" t="s">
        <v>96</v>
      </c>
      <c r="F219" t="s">
        <v>55</v>
      </c>
    </row>
    <row r="220" spans="1:6" ht="13.5">
      <c r="A220">
        <v>220</v>
      </c>
      <c r="B220" t="s">
        <v>295</v>
      </c>
      <c r="C220">
        <v>3</v>
      </c>
      <c r="D220" t="s">
        <v>315</v>
      </c>
      <c r="E220" t="s">
        <v>96</v>
      </c>
      <c r="F220" t="s">
        <v>56</v>
      </c>
    </row>
    <row r="221" spans="1:6" ht="13.5">
      <c r="A221">
        <v>221</v>
      </c>
      <c r="B221" t="s">
        <v>296</v>
      </c>
      <c r="C221">
        <v>2</v>
      </c>
      <c r="D221" t="s">
        <v>316</v>
      </c>
      <c r="E221" t="s">
        <v>96</v>
      </c>
      <c r="F221" t="s">
        <v>57</v>
      </c>
    </row>
    <row r="222" spans="1:6" ht="13.5">
      <c r="A222">
        <v>222</v>
      </c>
      <c r="B222" t="s">
        <v>297</v>
      </c>
      <c r="C222">
        <v>2</v>
      </c>
      <c r="D222" t="s">
        <v>316</v>
      </c>
      <c r="E222" t="s">
        <v>96</v>
      </c>
      <c r="F222" t="s">
        <v>58</v>
      </c>
    </row>
    <row r="223" spans="1:6" ht="13.5">
      <c r="A223">
        <v>223</v>
      </c>
      <c r="B223" t="s">
        <v>298</v>
      </c>
      <c r="C223" t="s">
        <v>48</v>
      </c>
      <c r="D223" t="s">
        <v>316</v>
      </c>
      <c r="E223" t="s">
        <v>96</v>
      </c>
      <c r="F223" t="s">
        <v>59</v>
      </c>
    </row>
    <row r="224" spans="1:6" ht="13.5">
      <c r="A224">
        <v>224</v>
      </c>
      <c r="B224" t="s">
        <v>299</v>
      </c>
      <c r="C224">
        <v>1</v>
      </c>
      <c r="D224" t="s">
        <v>316</v>
      </c>
      <c r="E224" t="s">
        <v>96</v>
      </c>
      <c r="F224" t="s">
        <v>60</v>
      </c>
    </row>
    <row r="225" spans="1:6" ht="13.5">
      <c r="A225">
        <v>225</v>
      </c>
      <c r="B225" t="s">
        <v>300</v>
      </c>
      <c r="C225" t="s">
        <v>45</v>
      </c>
      <c r="D225" t="s">
        <v>316</v>
      </c>
      <c r="E225" t="s">
        <v>96</v>
      </c>
      <c r="F225" t="s">
        <v>61</v>
      </c>
    </row>
    <row r="226" spans="1:6" ht="13.5">
      <c r="A226">
        <v>226</v>
      </c>
      <c r="B226" t="s">
        <v>301</v>
      </c>
      <c r="C226">
        <v>2</v>
      </c>
      <c r="D226" t="s">
        <v>316</v>
      </c>
      <c r="E226" t="s">
        <v>96</v>
      </c>
      <c r="F226" t="s">
        <v>62</v>
      </c>
    </row>
    <row r="227" spans="1:6" ht="13.5">
      <c r="A227">
        <v>227</v>
      </c>
      <c r="B227" t="s">
        <v>302</v>
      </c>
      <c r="C227">
        <v>1</v>
      </c>
      <c r="D227" t="s">
        <v>316</v>
      </c>
      <c r="E227" t="s">
        <v>96</v>
      </c>
      <c r="F227" t="s">
        <v>63</v>
      </c>
    </row>
    <row r="228" spans="1:6" ht="13.5">
      <c r="A228">
        <v>228</v>
      </c>
      <c r="B228" t="s">
        <v>303</v>
      </c>
      <c r="C228">
        <v>2</v>
      </c>
      <c r="D228" t="s">
        <v>316</v>
      </c>
      <c r="E228" t="s">
        <v>96</v>
      </c>
      <c r="F228" t="s">
        <v>64</v>
      </c>
    </row>
    <row r="229" spans="1:6" ht="13.5">
      <c r="A229">
        <v>229</v>
      </c>
      <c r="B229" t="s">
        <v>304</v>
      </c>
      <c r="C229">
        <v>2</v>
      </c>
      <c r="D229" t="s">
        <v>316</v>
      </c>
      <c r="E229" t="s">
        <v>96</v>
      </c>
      <c r="F229" t="s">
        <v>65</v>
      </c>
    </row>
    <row r="230" spans="1:6" ht="13.5">
      <c r="A230">
        <v>230</v>
      </c>
      <c r="B230" t="s">
        <v>305</v>
      </c>
      <c r="C230">
        <v>2</v>
      </c>
      <c r="D230" t="s">
        <v>316</v>
      </c>
      <c r="E230" t="s">
        <v>96</v>
      </c>
      <c r="F230" t="s">
        <v>66</v>
      </c>
    </row>
    <row r="231" spans="1:6" ht="13.5">
      <c r="A231">
        <v>231</v>
      </c>
      <c r="B231" t="s">
        <v>306</v>
      </c>
      <c r="C231">
        <v>1</v>
      </c>
      <c r="D231" t="s">
        <v>140</v>
      </c>
      <c r="E231" t="s">
        <v>96</v>
      </c>
      <c r="F231" t="s">
        <v>67</v>
      </c>
    </row>
    <row r="232" spans="1:6" ht="13.5">
      <c r="A232">
        <v>232</v>
      </c>
      <c r="B232" t="s">
        <v>307</v>
      </c>
      <c r="C232">
        <v>1</v>
      </c>
      <c r="D232" t="s">
        <v>140</v>
      </c>
      <c r="E232" t="s">
        <v>96</v>
      </c>
      <c r="F232" t="s">
        <v>68</v>
      </c>
    </row>
    <row r="233" spans="1:6" ht="13.5">
      <c r="A233">
        <v>233</v>
      </c>
      <c r="B233" t="s">
        <v>308</v>
      </c>
      <c r="C233" t="s">
        <v>48</v>
      </c>
      <c r="D233" t="s">
        <v>140</v>
      </c>
      <c r="E233" t="s">
        <v>96</v>
      </c>
      <c r="F233" t="s">
        <v>69</v>
      </c>
    </row>
    <row r="234" spans="1:6" ht="13.5">
      <c r="A234">
        <v>234</v>
      </c>
      <c r="B234" t="s">
        <v>309</v>
      </c>
      <c r="C234">
        <v>2</v>
      </c>
      <c r="D234" t="s">
        <v>140</v>
      </c>
      <c r="E234" t="s">
        <v>96</v>
      </c>
      <c r="F234" t="s">
        <v>70</v>
      </c>
    </row>
    <row r="235" spans="1:6" ht="13.5">
      <c r="A235">
        <v>235</v>
      </c>
      <c r="B235" t="s">
        <v>310</v>
      </c>
      <c r="C235">
        <v>2</v>
      </c>
      <c r="D235" t="s">
        <v>179</v>
      </c>
      <c r="E235" t="s">
        <v>96</v>
      </c>
      <c r="F235" t="s">
        <v>71</v>
      </c>
    </row>
    <row r="236" spans="1:6" ht="13.5">
      <c r="A236">
        <v>236</v>
      </c>
      <c r="B236" t="s">
        <v>311</v>
      </c>
      <c r="C236">
        <v>2</v>
      </c>
      <c r="D236" t="s">
        <v>179</v>
      </c>
      <c r="E236" t="s">
        <v>96</v>
      </c>
      <c r="F236" t="s">
        <v>72</v>
      </c>
    </row>
    <row r="237" spans="1:6" ht="13.5">
      <c r="A237">
        <v>237</v>
      </c>
      <c r="B237" t="s">
        <v>312</v>
      </c>
      <c r="C237">
        <v>2</v>
      </c>
      <c r="D237" t="s">
        <v>315</v>
      </c>
      <c r="E237" t="s">
        <v>96</v>
      </c>
      <c r="F237" t="s">
        <v>73</v>
      </c>
    </row>
    <row r="238" spans="1:6" ht="13.5">
      <c r="A238">
        <v>238</v>
      </c>
      <c r="B238" t="s">
        <v>313</v>
      </c>
      <c r="C238">
        <v>1</v>
      </c>
      <c r="D238" t="s">
        <v>315</v>
      </c>
      <c r="E238" t="s">
        <v>96</v>
      </c>
      <c r="F238" t="s">
        <v>74</v>
      </c>
    </row>
    <row r="239" spans="1:6" ht="13.5">
      <c r="A239">
        <v>239</v>
      </c>
      <c r="B239" t="s">
        <v>314</v>
      </c>
      <c r="C239">
        <v>1</v>
      </c>
      <c r="D239" t="s">
        <v>316</v>
      </c>
      <c r="E239" t="s">
        <v>96</v>
      </c>
      <c r="F239" t="s">
        <v>75</v>
      </c>
    </row>
    <row r="254" spans="4:5" ht="13.5">
      <c r="D254" t="s">
        <v>35</v>
      </c>
      <c r="E254">
        <f>COUNTIF(E$1:E$250,"A")</f>
        <v>28</v>
      </c>
    </row>
    <row r="255" spans="4:5" ht="13.5">
      <c r="D255" t="s">
        <v>36</v>
      </c>
      <c r="E255">
        <f>COUNTIF(E$1:E$250,"B1")</f>
        <v>36</v>
      </c>
    </row>
    <row r="256" spans="4:5" ht="13.5">
      <c r="D256" t="s">
        <v>37</v>
      </c>
      <c r="E256">
        <f>COUNTIF(E$1:E$250,"B2")</f>
        <v>38</v>
      </c>
    </row>
    <row r="257" spans="4:5" ht="13.5">
      <c r="D257" t="s">
        <v>94</v>
      </c>
      <c r="E257">
        <f>COUNTIF(E$1:E$250,"B3")</f>
        <v>38</v>
      </c>
    </row>
    <row r="258" spans="4:5" ht="13.5">
      <c r="D258" t="s">
        <v>95</v>
      </c>
      <c r="E258">
        <f>COUNTIF(E$1:E$250,"C1")</f>
        <v>30</v>
      </c>
    </row>
    <row r="259" spans="4:5" ht="13.5">
      <c r="D259" t="s">
        <v>96</v>
      </c>
      <c r="E259">
        <f>COUNTIF(E$1:E$250,"C2")</f>
        <v>29</v>
      </c>
    </row>
    <row r="260" ht="13.5">
      <c r="E260">
        <f>SUM(E254:E259)</f>
        <v>199</v>
      </c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5" manualBreakCount="5">
    <brk id="30" max="6" man="1"/>
    <brk id="70" max="6" man="1"/>
    <brk id="120" max="6" man="1"/>
    <brk id="170" max="6" man="1"/>
    <brk id="21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W75"/>
  <sheetViews>
    <sheetView tabSelected="1" zoomScalePageLayoutView="0" workbookViewId="0" topLeftCell="A1">
      <selection activeCell="W9" sqref="W9:W13"/>
    </sheetView>
  </sheetViews>
  <sheetFormatPr defaultColWidth="9.00390625" defaultRowHeight="13.5"/>
  <cols>
    <col min="1" max="1" width="1.12109375" style="47" customWidth="1"/>
    <col min="2" max="2" width="9.375" style="47" customWidth="1"/>
    <col min="3" max="3" width="11.125" style="47" customWidth="1"/>
    <col min="4" max="4" width="11.125" style="47" hidden="1" customWidth="1"/>
    <col min="5" max="5" width="4.125" style="47" customWidth="1"/>
    <col min="6" max="6" width="11.125" style="47" customWidth="1"/>
    <col min="7" max="7" width="11.125" style="47" hidden="1" customWidth="1"/>
    <col min="8" max="8" width="4.125" style="47" customWidth="1"/>
    <col min="9" max="9" width="11.125" style="47" customWidth="1"/>
    <col min="10" max="10" width="11.125" style="47" hidden="1" customWidth="1"/>
    <col min="11" max="11" width="4.125" style="47" customWidth="1"/>
    <col min="12" max="12" width="11.125" style="47" customWidth="1"/>
    <col min="13" max="13" width="11.125" style="47" hidden="1" customWidth="1"/>
    <col min="14" max="14" width="4.125" style="47" customWidth="1"/>
    <col min="15" max="15" width="11.125" style="47" customWidth="1"/>
    <col min="16" max="16" width="11.125" style="47" hidden="1" customWidth="1"/>
    <col min="17" max="17" width="4.125" style="47" customWidth="1"/>
    <col min="18" max="18" width="11.25390625" style="47" customWidth="1"/>
    <col min="19" max="19" width="11.25390625" style="47" hidden="1" customWidth="1"/>
    <col min="20" max="20" width="4.125" style="47" customWidth="1"/>
    <col min="21" max="21" width="4.00390625" style="47" hidden="1" customWidth="1"/>
    <col min="22" max="22" width="9.00390625" style="47" customWidth="1"/>
    <col min="23" max="23" width="18.50390625" style="47" customWidth="1"/>
    <col min="24" max="24" width="8.875" style="47" customWidth="1"/>
    <col min="25" max="16384" width="9.00390625" style="47" customWidth="1"/>
  </cols>
  <sheetData>
    <row r="1" spans="3:23" ht="27.75" customHeight="1">
      <c r="C1" s="48" t="s">
        <v>109</v>
      </c>
      <c r="D1" s="48"/>
      <c r="T1" s="49"/>
      <c r="U1" s="49"/>
      <c r="V1" s="49"/>
      <c r="W1" s="50">
        <v>41430</v>
      </c>
    </row>
    <row r="2" ht="6.75" customHeight="1" thickBot="1"/>
    <row r="3" spans="2:23" ht="21.75" customHeight="1">
      <c r="B3" s="137" t="s">
        <v>10</v>
      </c>
      <c r="C3" s="148" t="s">
        <v>11</v>
      </c>
      <c r="D3" s="149"/>
      <c r="E3" s="149"/>
      <c r="F3" s="148" t="s">
        <v>12</v>
      </c>
      <c r="G3" s="149"/>
      <c r="H3" s="149"/>
      <c r="I3" s="135" t="s">
        <v>13</v>
      </c>
      <c r="J3" s="149"/>
      <c r="K3" s="136"/>
      <c r="L3" s="135" t="s">
        <v>85</v>
      </c>
      <c r="M3" s="149"/>
      <c r="N3" s="136"/>
      <c r="O3" s="148" t="s">
        <v>38</v>
      </c>
      <c r="P3" s="149"/>
      <c r="Q3" s="149"/>
      <c r="R3" s="148" t="s">
        <v>39</v>
      </c>
      <c r="S3" s="149"/>
      <c r="T3" s="136"/>
      <c r="U3" s="53"/>
      <c r="V3" s="142" t="s">
        <v>14</v>
      </c>
      <c r="W3" s="139" t="s">
        <v>15</v>
      </c>
    </row>
    <row r="4" spans="2:23" ht="21.75" customHeight="1" thickBot="1">
      <c r="B4" s="147"/>
      <c r="C4" s="150" t="s">
        <v>16</v>
      </c>
      <c r="D4" s="151" t="s">
        <v>322</v>
      </c>
      <c r="E4" s="56" t="s">
        <v>17</v>
      </c>
      <c r="F4" s="150" t="s">
        <v>16</v>
      </c>
      <c r="G4" s="151" t="s">
        <v>322</v>
      </c>
      <c r="H4" s="56" t="s">
        <v>17</v>
      </c>
      <c r="I4" s="150" t="s">
        <v>16</v>
      </c>
      <c r="J4" s="151" t="s">
        <v>322</v>
      </c>
      <c r="K4" s="56" t="s">
        <v>17</v>
      </c>
      <c r="L4" s="150" t="s">
        <v>16</v>
      </c>
      <c r="M4" s="151" t="s">
        <v>322</v>
      </c>
      <c r="N4" s="56" t="s">
        <v>17</v>
      </c>
      <c r="O4" s="150" t="s">
        <v>16</v>
      </c>
      <c r="P4" s="151" t="s">
        <v>322</v>
      </c>
      <c r="Q4" s="56" t="s">
        <v>17</v>
      </c>
      <c r="R4" s="150" t="s">
        <v>16</v>
      </c>
      <c r="S4" s="151" t="s">
        <v>322</v>
      </c>
      <c r="T4" s="57" t="s">
        <v>17</v>
      </c>
      <c r="U4" s="58"/>
      <c r="V4" s="143"/>
      <c r="W4" s="140"/>
    </row>
    <row r="5" spans="2:23" ht="21.75" customHeight="1">
      <c r="B5" s="138" t="s">
        <v>18</v>
      </c>
      <c r="C5" s="152"/>
      <c r="D5" s="153"/>
      <c r="E5" s="51"/>
      <c r="F5" s="152"/>
      <c r="G5" s="153"/>
      <c r="H5" s="51"/>
      <c r="I5" s="152"/>
      <c r="J5" s="153"/>
      <c r="K5" s="51"/>
      <c r="L5" s="152"/>
      <c r="M5" s="153"/>
      <c r="N5" s="51"/>
      <c r="O5" s="152"/>
      <c r="P5" s="153"/>
      <c r="Q5" s="51"/>
      <c r="R5" s="152"/>
      <c r="S5" s="153"/>
      <c r="T5" s="52"/>
      <c r="U5" s="80"/>
      <c r="V5" s="145"/>
      <c r="W5" s="141"/>
    </row>
    <row r="6" spans="2:23" ht="21.75" customHeight="1">
      <c r="B6" s="138"/>
      <c r="C6" s="154"/>
      <c r="D6" s="155"/>
      <c r="E6" s="78"/>
      <c r="F6" s="154"/>
      <c r="G6" s="155"/>
      <c r="H6" s="78"/>
      <c r="I6" s="154"/>
      <c r="J6" s="155"/>
      <c r="K6" s="78"/>
      <c r="L6" s="154"/>
      <c r="M6" s="155"/>
      <c r="N6" s="78"/>
      <c r="O6" s="154"/>
      <c r="P6" s="155"/>
      <c r="Q6" s="78"/>
      <c r="R6" s="154"/>
      <c r="S6" s="155"/>
      <c r="T6" s="79"/>
      <c r="U6" s="80"/>
      <c r="V6" s="145"/>
      <c r="W6" s="141"/>
    </row>
    <row r="7" spans="2:23" ht="21.75" customHeight="1" thickBot="1">
      <c r="B7" s="138"/>
      <c r="C7" s="156"/>
      <c r="D7" s="157"/>
      <c r="E7" s="69"/>
      <c r="F7" s="156"/>
      <c r="G7" s="157"/>
      <c r="H7" s="69"/>
      <c r="I7" s="156"/>
      <c r="J7" s="157"/>
      <c r="K7" s="69"/>
      <c r="L7" s="156"/>
      <c r="M7" s="157"/>
      <c r="N7" s="69"/>
      <c r="O7" s="156"/>
      <c r="P7" s="157"/>
      <c r="Q7" s="69"/>
      <c r="R7" s="156"/>
      <c r="S7" s="157"/>
      <c r="T7" s="70"/>
      <c r="U7" s="80"/>
      <c r="V7" s="145"/>
      <c r="W7" s="141"/>
    </row>
    <row r="8" spans="2:23" ht="21.75" customHeight="1" thickBot="1">
      <c r="B8" s="92" t="s">
        <v>40</v>
      </c>
      <c r="C8" s="152"/>
      <c r="D8" s="153"/>
      <c r="E8" s="51"/>
      <c r="F8" s="152"/>
      <c r="G8" s="153"/>
      <c r="H8" s="51"/>
      <c r="I8" s="152"/>
      <c r="J8" s="153"/>
      <c r="K8" s="51"/>
      <c r="L8" s="152"/>
      <c r="M8" s="153"/>
      <c r="N8" s="51"/>
      <c r="O8" s="152"/>
      <c r="P8" s="153"/>
      <c r="Q8" s="51"/>
      <c r="R8" s="152"/>
      <c r="S8" s="153"/>
      <c r="T8" s="52"/>
      <c r="U8" s="53"/>
      <c r="V8" s="64"/>
      <c r="W8" s="54"/>
    </row>
    <row r="9" spans="2:23" ht="21.75" customHeight="1">
      <c r="B9" s="137" t="s">
        <v>19</v>
      </c>
      <c r="C9" s="152"/>
      <c r="D9" s="153"/>
      <c r="E9" s="51"/>
      <c r="F9" s="152"/>
      <c r="G9" s="153"/>
      <c r="H9" s="51"/>
      <c r="I9" s="152"/>
      <c r="J9" s="153"/>
      <c r="K9" s="51"/>
      <c r="L9" s="152"/>
      <c r="M9" s="153"/>
      <c r="N9" s="51"/>
      <c r="O9" s="152"/>
      <c r="P9" s="153"/>
      <c r="Q9" s="51"/>
      <c r="R9" s="152"/>
      <c r="S9" s="153"/>
      <c r="T9" s="52"/>
      <c r="U9" s="53"/>
      <c r="V9" s="144"/>
      <c r="W9" s="139"/>
    </row>
    <row r="10" spans="2:23" ht="21.75" customHeight="1">
      <c r="B10" s="138"/>
      <c r="C10" s="156"/>
      <c r="D10" s="157"/>
      <c r="E10" s="69"/>
      <c r="F10" s="156"/>
      <c r="G10" s="157"/>
      <c r="H10" s="69"/>
      <c r="I10" s="156"/>
      <c r="J10" s="157"/>
      <c r="K10" s="69"/>
      <c r="L10" s="156"/>
      <c r="M10" s="157"/>
      <c r="N10" s="69"/>
      <c r="O10" s="156"/>
      <c r="P10" s="157"/>
      <c r="Q10" s="69"/>
      <c r="R10" s="156"/>
      <c r="S10" s="157"/>
      <c r="T10" s="70"/>
      <c r="U10" s="71"/>
      <c r="V10" s="145"/>
      <c r="W10" s="141"/>
    </row>
    <row r="11" spans="2:23" ht="21.75" customHeight="1">
      <c r="B11" s="138"/>
      <c r="C11" s="156"/>
      <c r="D11" s="157"/>
      <c r="E11" s="69"/>
      <c r="F11" s="156"/>
      <c r="G11" s="157"/>
      <c r="H11" s="69"/>
      <c r="I11" s="156"/>
      <c r="J11" s="157"/>
      <c r="K11" s="69"/>
      <c r="L11" s="156"/>
      <c r="M11" s="157"/>
      <c r="N11" s="69"/>
      <c r="O11" s="156"/>
      <c r="P11" s="157"/>
      <c r="Q11" s="69"/>
      <c r="R11" s="156"/>
      <c r="S11" s="157"/>
      <c r="T11" s="70"/>
      <c r="U11" s="71"/>
      <c r="V11" s="145"/>
      <c r="W11" s="141"/>
    </row>
    <row r="12" spans="2:23" ht="21.75" customHeight="1">
      <c r="B12" s="138"/>
      <c r="C12" s="156"/>
      <c r="D12" s="157"/>
      <c r="E12" s="69"/>
      <c r="F12" s="156"/>
      <c r="G12" s="157"/>
      <c r="H12" s="69"/>
      <c r="I12" s="156"/>
      <c r="J12" s="157"/>
      <c r="K12" s="69"/>
      <c r="L12" s="156"/>
      <c r="M12" s="157"/>
      <c r="N12" s="69"/>
      <c r="O12" s="156"/>
      <c r="P12" s="157"/>
      <c r="Q12" s="69"/>
      <c r="R12" s="156"/>
      <c r="S12" s="157"/>
      <c r="T12" s="70"/>
      <c r="U12" s="71"/>
      <c r="V12" s="145"/>
      <c r="W12" s="141"/>
    </row>
    <row r="13" spans="2:23" ht="21.75" customHeight="1" thickBot="1">
      <c r="B13" s="138"/>
      <c r="C13" s="156"/>
      <c r="D13" s="157"/>
      <c r="E13" s="69"/>
      <c r="F13" s="156"/>
      <c r="G13" s="157"/>
      <c r="H13" s="69"/>
      <c r="I13" s="156"/>
      <c r="J13" s="157"/>
      <c r="K13" s="69"/>
      <c r="L13" s="156"/>
      <c r="M13" s="157"/>
      <c r="N13" s="69"/>
      <c r="O13" s="156"/>
      <c r="P13" s="157"/>
      <c r="Q13" s="69"/>
      <c r="R13" s="156"/>
      <c r="S13" s="157"/>
      <c r="T13" s="70"/>
      <c r="U13" s="71"/>
      <c r="V13" s="145"/>
      <c r="W13" s="141"/>
    </row>
    <row r="14" spans="2:23" ht="21.75" customHeight="1">
      <c r="B14" s="137" t="s">
        <v>20</v>
      </c>
      <c r="C14" s="152"/>
      <c r="D14" s="153"/>
      <c r="E14" s="51"/>
      <c r="F14" s="152"/>
      <c r="G14" s="153"/>
      <c r="H14" s="51"/>
      <c r="I14" s="152"/>
      <c r="J14" s="153"/>
      <c r="K14" s="51"/>
      <c r="L14" s="152"/>
      <c r="M14" s="153"/>
      <c r="N14" s="51"/>
      <c r="O14" s="152"/>
      <c r="P14" s="153"/>
      <c r="Q14" s="51"/>
      <c r="R14" s="152"/>
      <c r="S14" s="153"/>
      <c r="T14" s="52"/>
      <c r="U14" s="53"/>
      <c r="V14" s="144"/>
      <c r="W14" s="139"/>
    </row>
    <row r="15" spans="2:23" ht="21.75" customHeight="1">
      <c r="B15" s="138"/>
      <c r="C15" s="158"/>
      <c r="D15" s="159"/>
      <c r="E15" s="61"/>
      <c r="F15" s="158"/>
      <c r="G15" s="159"/>
      <c r="H15" s="61"/>
      <c r="I15" s="158"/>
      <c r="J15" s="159"/>
      <c r="K15" s="61"/>
      <c r="L15" s="158"/>
      <c r="M15" s="159"/>
      <c r="N15" s="61"/>
      <c r="O15" s="158"/>
      <c r="P15" s="159"/>
      <c r="Q15" s="61"/>
      <c r="R15" s="158"/>
      <c r="S15" s="159"/>
      <c r="T15" s="62"/>
      <c r="U15" s="63"/>
      <c r="V15" s="145"/>
      <c r="W15" s="141"/>
    </row>
    <row r="16" spans="2:23" ht="21.75" customHeight="1">
      <c r="B16" s="138"/>
      <c r="C16" s="158"/>
      <c r="D16" s="159"/>
      <c r="E16" s="61"/>
      <c r="F16" s="158"/>
      <c r="G16" s="159"/>
      <c r="H16" s="61"/>
      <c r="I16" s="158"/>
      <c r="J16" s="159"/>
      <c r="K16" s="61"/>
      <c r="L16" s="158"/>
      <c r="M16" s="159"/>
      <c r="N16" s="61"/>
      <c r="O16" s="158"/>
      <c r="P16" s="159"/>
      <c r="Q16" s="61"/>
      <c r="R16" s="158"/>
      <c r="S16" s="159"/>
      <c r="T16" s="62"/>
      <c r="U16" s="63"/>
      <c r="V16" s="145"/>
      <c r="W16" s="141"/>
    </row>
    <row r="17" spans="2:23" ht="21.75" customHeight="1" thickBot="1">
      <c r="B17" s="138"/>
      <c r="C17" s="154"/>
      <c r="D17" s="155"/>
      <c r="E17" s="78"/>
      <c r="F17" s="154"/>
      <c r="G17" s="155"/>
      <c r="H17" s="78"/>
      <c r="I17" s="154"/>
      <c r="J17" s="155"/>
      <c r="K17" s="78"/>
      <c r="L17" s="154"/>
      <c r="M17" s="155"/>
      <c r="N17" s="78"/>
      <c r="O17" s="154"/>
      <c r="P17" s="155"/>
      <c r="Q17" s="78"/>
      <c r="R17" s="154"/>
      <c r="S17" s="155"/>
      <c r="T17" s="79"/>
      <c r="U17" s="80"/>
      <c r="V17" s="145"/>
      <c r="W17" s="141"/>
    </row>
    <row r="18" spans="2:23" ht="21.75" customHeight="1">
      <c r="B18" s="139" t="s">
        <v>41</v>
      </c>
      <c r="C18" s="152"/>
      <c r="D18" s="153"/>
      <c r="E18" s="51"/>
      <c r="F18" s="152"/>
      <c r="G18" s="153"/>
      <c r="H18" s="51"/>
      <c r="I18" s="152"/>
      <c r="J18" s="153"/>
      <c r="K18" s="51"/>
      <c r="L18" s="152"/>
      <c r="M18" s="153"/>
      <c r="N18" s="51"/>
      <c r="O18" s="152"/>
      <c r="P18" s="153"/>
      <c r="Q18" s="51"/>
      <c r="R18" s="152"/>
      <c r="S18" s="153"/>
      <c r="T18" s="52"/>
      <c r="U18" s="53"/>
      <c r="V18" s="144"/>
      <c r="W18" s="139"/>
    </row>
    <row r="19" spans="2:23" ht="21.75" customHeight="1">
      <c r="B19" s="141"/>
      <c r="C19" s="156"/>
      <c r="D19" s="157"/>
      <c r="E19" s="69"/>
      <c r="F19" s="156"/>
      <c r="G19" s="157"/>
      <c r="H19" s="69"/>
      <c r="I19" s="156"/>
      <c r="J19" s="157"/>
      <c r="K19" s="69"/>
      <c r="L19" s="156"/>
      <c r="M19" s="157"/>
      <c r="N19" s="69"/>
      <c r="O19" s="156"/>
      <c r="P19" s="157"/>
      <c r="Q19" s="69"/>
      <c r="R19" s="156"/>
      <c r="S19" s="157"/>
      <c r="T19" s="70"/>
      <c r="U19" s="80"/>
      <c r="V19" s="145"/>
      <c r="W19" s="141"/>
    </row>
    <row r="20" spans="2:23" ht="21.75" customHeight="1">
      <c r="B20" s="141"/>
      <c r="C20" s="154"/>
      <c r="D20" s="155"/>
      <c r="E20" s="78"/>
      <c r="F20" s="154"/>
      <c r="G20" s="155"/>
      <c r="H20" s="78"/>
      <c r="I20" s="154"/>
      <c r="J20" s="155"/>
      <c r="K20" s="78"/>
      <c r="L20" s="154"/>
      <c r="M20" s="155"/>
      <c r="N20" s="78"/>
      <c r="O20" s="154"/>
      <c r="P20" s="155"/>
      <c r="Q20" s="78"/>
      <c r="R20" s="154"/>
      <c r="S20" s="155"/>
      <c r="T20" s="79"/>
      <c r="U20" s="80"/>
      <c r="V20" s="145"/>
      <c r="W20" s="141"/>
    </row>
    <row r="21" spans="2:23" ht="21.75" customHeight="1" thickBot="1">
      <c r="B21" s="140"/>
      <c r="C21" s="150"/>
      <c r="D21" s="151"/>
      <c r="E21" s="56"/>
      <c r="F21" s="150"/>
      <c r="G21" s="151"/>
      <c r="H21" s="56"/>
      <c r="I21" s="150"/>
      <c r="J21" s="151"/>
      <c r="K21" s="56"/>
      <c r="L21" s="150"/>
      <c r="M21" s="151"/>
      <c r="N21" s="56"/>
      <c r="O21" s="150"/>
      <c r="P21" s="151"/>
      <c r="Q21" s="56"/>
      <c r="R21" s="150"/>
      <c r="S21" s="151"/>
      <c r="T21" s="57"/>
      <c r="U21" s="58"/>
      <c r="V21" s="146"/>
      <c r="W21" s="140"/>
    </row>
    <row r="22" spans="2:23" ht="21.75" customHeight="1">
      <c r="B22" s="139" t="s">
        <v>42</v>
      </c>
      <c r="C22" s="152"/>
      <c r="D22" s="153"/>
      <c r="E22" s="51"/>
      <c r="F22" s="152"/>
      <c r="G22" s="153"/>
      <c r="H22" s="51"/>
      <c r="I22" s="152"/>
      <c r="J22" s="153"/>
      <c r="K22" s="51"/>
      <c r="L22" s="152"/>
      <c r="M22" s="153"/>
      <c r="N22" s="51"/>
      <c r="O22" s="152"/>
      <c r="P22" s="153"/>
      <c r="Q22" s="51"/>
      <c r="R22" s="152"/>
      <c r="S22" s="153"/>
      <c r="T22" s="52"/>
      <c r="U22" s="83"/>
      <c r="V22" s="144"/>
      <c r="W22" s="139"/>
    </row>
    <row r="23" spans="2:23" ht="21.75" customHeight="1" thickBot="1">
      <c r="B23" s="140"/>
      <c r="C23" s="160"/>
      <c r="D23" s="161"/>
      <c r="E23" s="85"/>
      <c r="F23" s="160"/>
      <c r="G23" s="161"/>
      <c r="H23" s="85"/>
      <c r="I23" s="160"/>
      <c r="J23" s="161"/>
      <c r="K23" s="85"/>
      <c r="L23" s="160"/>
      <c r="M23" s="161"/>
      <c r="N23" s="85"/>
      <c r="O23" s="160"/>
      <c r="P23" s="161"/>
      <c r="Q23" s="85"/>
      <c r="R23" s="160"/>
      <c r="S23" s="161"/>
      <c r="T23" s="87"/>
      <c r="U23" s="88"/>
      <c r="V23" s="146"/>
      <c r="W23" s="140"/>
    </row>
    <row r="24" spans="2:23" ht="21.75" customHeight="1">
      <c r="B24" s="139" t="s">
        <v>43</v>
      </c>
      <c r="C24" s="152"/>
      <c r="D24" s="153"/>
      <c r="E24" s="51"/>
      <c r="F24" s="152"/>
      <c r="G24" s="153"/>
      <c r="H24" s="51"/>
      <c r="I24" s="152"/>
      <c r="J24" s="153"/>
      <c r="K24" s="51"/>
      <c r="L24" s="152"/>
      <c r="M24" s="153"/>
      <c r="N24" s="51"/>
      <c r="O24" s="152"/>
      <c r="P24" s="153"/>
      <c r="Q24" s="51"/>
      <c r="R24" s="152"/>
      <c r="S24" s="153"/>
      <c r="T24" s="52"/>
      <c r="U24" s="83"/>
      <c r="V24" s="144"/>
      <c r="W24" s="139"/>
    </row>
    <row r="25" spans="2:23" ht="21.75" customHeight="1" thickBot="1">
      <c r="B25" s="140"/>
      <c r="C25" s="160"/>
      <c r="D25" s="161"/>
      <c r="E25" s="85"/>
      <c r="F25" s="160"/>
      <c r="G25" s="161"/>
      <c r="H25" s="85"/>
      <c r="I25" s="160"/>
      <c r="J25" s="161"/>
      <c r="K25" s="85"/>
      <c r="L25" s="160"/>
      <c r="M25" s="161"/>
      <c r="N25" s="85"/>
      <c r="O25" s="160"/>
      <c r="P25" s="161"/>
      <c r="Q25" s="85"/>
      <c r="R25" s="160"/>
      <c r="S25" s="161"/>
      <c r="T25" s="87"/>
      <c r="U25" s="88"/>
      <c r="V25" s="146"/>
      <c r="W25" s="140"/>
    </row>
    <row r="26" spans="2:23" ht="21.75" customHeight="1" thickBot="1">
      <c r="B26" s="89" t="s">
        <v>32</v>
      </c>
      <c r="C26" s="162"/>
      <c r="D26" s="163"/>
      <c r="E26" s="73"/>
      <c r="F26" s="162"/>
      <c r="G26" s="163"/>
      <c r="H26" s="73"/>
      <c r="I26" s="162"/>
      <c r="J26" s="163"/>
      <c r="K26" s="73"/>
      <c r="L26" s="162"/>
      <c r="M26" s="163"/>
      <c r="N26" s="73"/>
      <c r="O26" s="162"/>
      <c r="P26" s="163"/>
      <c r="Q26" s="73"/>
      <c r="R26" s="162"/>
      <c r="S26" s="163"/>
      <c r="T26" s="74"/>
      <c r="U26" s="75"/>
      <c r="V26" s="76"/>
      <c r="W26" s="77"/>
    </row>
    <row r="27" spans="2:23" ht="21.75" customHeight="1">
      <c r="B27" s="139" t="s">
        <v>86</v>
      </c>
      <c r="C27" s="152"/>
      <c r="D27" s="153"/>
      <c r="E27" s="51"/>
      <c r="F27" s="152"/>
      <c r="G27" s="153"/>
      <c r="H27" s="51"/>
      <c r="I27" s="152"/>
      <c r="J27" s="153"/>
      <c r="K27" s="51"/>
      <c r="L27" s="152"/>
      <c r="M27" s="153"/>
      <c r="N27" s="51"/>
      <c r="O27" s="152"/>
      <c r="P27" s="153"/>
      <c r="Q27" s="51"/>
      <c r="R27" s="152"/>
      <c r="S27" s="153"/>
      <c r="T27" s="52"/>
      <c r="U27" s="53"/>
      <c r="V27" s="144"/>
      <c r="W27" s="139"/>
    </row>
    <row r="28" spans="2:23" ht="21.75" customHeight="1" thickBot="1">
      <c r="B28" s="141"/>
      <c r="C28" s="154"/>
      <c r="D28" s="155"/>
      <c r="E28" s="78"/>
      <c r="F28" s="154"/>
      <c r="G28" s="155"/>
      <c r="H28" s="78"/>
      <c r="I28" s="154"/>
      <c r="J28" s="155"/>
      <c r="K28" s="78"/>
      <c r="L28" s="154"/>
      <c r="M28" s="155"/>
      <c r="N28" s="78"/>
      <c r="O28" s="154"/>
      <c r="P28" s="155"/>
      <c r="Q28" s="78"/>
      <c r="R28" s="154"/>
      <c r="S28" s="155"/>
      <c r="T28" s="79"/>
      <c r="U28" s="80"/>
      <c r="V28" s="145"/>
      <c r="W28" s="141"/>
    </row>
    <row r="29" spans="2:23" ht="21.75" customHeight="1">
      <c r="B29" s="139" t="s">
        <v>21</v>
      </c>
      <c r="C29" s="152"/>
      <c r="D29" s="153"/>
      <c r="E29" s="51"/>
      <c r="F29" s="152"/>
      <c r="G29" s="153"/>
      <c r="H29" s="51"/>
      <c r="I29" s="152"/>
      <c r="J29" s="153"/>
      <c r="K29" s="51"/>
      <c r="L29" s="152"/>
      <c r="M29" s="153"/>
      <c r="N29" s="51"/>
      <c r="O29" s="152"/>
      <c r="P29" s="153"/>
      <c r="Q29" s="51"/>
      <c r="R29" s="152"/>
      <c r="S29" s="153"/>
      <c r="T29" s="52"/>
      <c r="U29" s="53"/>
      <c r="V29" s="144"/>
      <c r="W29" s="139"/>
    </row>
    <row r="30" spans="2:23" ht="21.75" customHeight="1" thickBot="1">
      <c r="B30" s="140"/>
      <c r="C30" s="158"/>
      <c r="D30" s="159"/>
      <c r="E30" s="61"/>
      <c r="F30" s="158"/>
      <c r="G30" s="159"/>
      <c r="H30" s="61"/>
      <c r="I30" s="158"/>
      <c r="J30" s="159"/>
      <c r="K30" s="61"/>
      <c r="L30" s="158"/>
      <c r="M30" s="159"/>
      <c r="N30" s="61"/>
      <c r="O30" s="158"/>
      <c r="P30" s="159"/>
      <c r="Q30" s="61"/>
      <c r="R30" s="158"/>
      <c r="S30" s="159"/>
      <c r="T30" s="62"/>
      <c r="U30" s="63"/>
      <c r="V30" s="146"/>
      <c r="W30" s="140"/>
    </row>
    <row r="31" spans="2:23" ht="21.75" customHeight="1">
      <c r="B31" s="137" t="s">
        <v>22</v>
      </c>
      <c r="C31" s="152"/>
      <c r="D31" s="153"/>
      <c r="E31" s="51"/>
      <c r="F31" s="152"/>
      <c r="G31" s="153"/>
      <c r="H31" s="51"/>
      <c r="I31" s="152"/>
      <c r="J31" s="153"/>
      <c r="K31" s="51"/>
      <c r="L31" s="152"/>
      <c r="M31" s="153"/>
      <c r="N31" s="51"/>
      <c r="O31" s="152"/>
      <c r="P31" s="153"/>
      <c r="Q31" s="51"/>
      <c r="R31" s="152"/>
      <c r="S31" s="153"/>
      <c r="T31" s="52"/>
      <c r="U31" s="53"/>
      <c r="V31" s="144"/>
      <c r="W31" s="139"/>
    </row>
    <row r="32" spans="2:23" ht="21.75" customHeight="1">
      <c r="B32" s="138"/>
      <c r="C32" s="156"/>
      <c r="D32" s="157"/>
      <c r="E32" s="69"/>
      <c r="F32" s="156"/>
      <c r="G32" s="157"/>
      <c r="H32" s="69"/>
      <c r="I32" s="156"/>
      <c r="J32" s="157"/>
      <c r="K32" s="69"/>
      <c r="L32" s="156"/>
      <c r="M32" s="157"/>
      <c r="N32" s="69"/>
      <c r="O32" s="156"/>
      <c r="P32" s="157"/>
      <c r="Q32" s="69"/>
      <c r="R32" s="156"/>
      <c r="S32" s="157"/>
      <c r="T32" s="70"/>
      <c r="U32" s="71"/>
      <c r="V32" s="145"/>
      <c r="W32" s="141"/>
    </row>
    <row r="33" spans="2:23" ht="21.75" customHeight="1">
      <c r="B33" s="138"/>
      <c r="C33" s="156"/>
      <c r="D33" s="157"/>
      <c r="E33" s="69"/>
      <c r="F33" s="156"/>
      <c r="G33" s="157"/>
      <c r="H33" s="69"/>
      <c r="I33" s="156"/>
      <c r="J33" s="157"/>
      <c r="K33" s="69"/>
      <c r="L33" s="156"/>
      <c r="M33" s="157"/>
      <c r="N33" s="69"/>
      <c r="O33" s="156"/>
      <c r="P33" s="157"/>
      <c r="Q33" s="69"/>
      <c r="R33" s="156"/>
      <c r="S33" s="157"/>
      <c r="T33" s="70"/>
      <c r="U33" s="71"/>
      <c r="V33" s="145"/>
      <c r="W33" s="141"/>
    </row>
    <row r="34" spans="2:23" ht="21.75" customHeight="1">
      <c r="B34" s="138"/>
      <c r="C34" s="156"/>
      <c r="D34" s="157"/>
      <c r="E34" s="69"/>
      <c r="F34" s="156"/>
      <c r="G34" s="157"/>
      <c r="H34" s="69"/>
      <c r="I34" s="156"/>
      <c r="J34" s="157"/>
      <c r="K34" s="69"/>
      <c r="L34" s="156"/>
      <c r="M34" s="157"/>
      <c r="N34" s="69"/>
      <c r="O34" s="156"/>
      <c r="P34" s="157"/>
      <c r="Q34" s="69"/>
      <c r="R34" s="156"/>
      <c r="S34" s="157"/>
      <c r="T34" s="70"/>
      <c r="U34" s="71"/>
      <c r="V34" s="145"/>
      <c r="W34" s="141"/>
    </row>
    <row r="35" spans="2:23" ht="21.75" customHeight="1" thickBot="1">
      <c r="B35" s="138"/>
      <c r="C35" s="156"/>
      <c r="D35" s="157"/>
      <c r="E35" s="69"/>
      <c r="F35" s="156"/>
      <c r="G35" s="157"/>
      <c r="H35" s="69"/>
      <c r="I35" s="156"/>
      <c r="J35" s="157"/>
      <c r="K35" s="69"/>
      <c r="L35" s="156"/>
      <c r="M35" s="157"/>
      <c r="N35" s="69"/>
      <c r="O35" s="156"/>
      <c r="P35" s="157"/>
      <c r="Q35" s="69"/>
      <c r="R35" s="156"/>
      <c r="S35" s="157"/>
      <c r="T35" s="70"/>
      <c r="U35" s="71"/>
      <c r="V35" s="145"/>
      <c r="W35" s="141"/>
    </row>
    <row r="36" spans="2:23" ht="21.75" customHeight="1" thickBot="1">
      <c r="B36" s="89" t="s">
        <v>44</v>
      </c>
      <c r="C36" s="162"/>
      <c r="D36" s="163"/>
      <c r="E36" s="73"/>
      <c r="F36" s="162"/>
      <c r="G36" s="163"/>
      <c r="H36" s="73"/>
      <c r="I36" s="162"/>
      <c r="J36" s="163"/>
      <c r="K36" s="73"/>
      <c r="L36" s="162"/>
      <c r="M36" s="163"/>
      <c r="N36" s="73"/>
      <c r="O36" s="162"/>
      <c r="P36" s="163"/>
      <c r="Q36" s="73"/>
      <c r="R36" s="162"/>
      <c r="S36" s="163"/>
      <c r="T36" s="74"/>
      <c r="U36" s="75"/>
      <c r="V36" s="76"/>
      <c r="W36" s="77"/>
    </row>
    <row r="37" spans="2:23" ht="21.75" customHeight="1">
      <c r="B37" s="137" t="s">
        <v>23</v>
      </c>
      <c r="C37" s="152"/>
      <c r="D37" s="153"/>
      <c r="E37" s="51"/>
      <c r="F37" s="152"/>
      <c r="G37" s="153"/>
      <c r="H37" s="51"/>
      <c r="I37" s="152"/>
      <c r="J37" s="153"/>
      <c r="K37" s="51"/>
      <c r="L37" s="152"/>
      <c r="M37" s="153"/>
      <c r="N37" s="51"/>
      <c r="O37" s="152"/>
      <c r="P37" s="153"/>
      <c r="Q37" s="51"/>
      <c r="R37" s="152"/>
      <c r="S37" s="153"/>
      <c r="T37" s="52"/>
      <c r="U37" s="53"/>
      <c r="V37" s="144"/>
      <c r="W37" s="139"/>
    </row>
    <row r="38" spans="2:23" ht="21.75" customHeight="1">
      <c r="B38" s="138"/>
      <c r="C38" s="158"/>
      <c r="D38" s="159"/>
      <c r="E38" s="61"/>
      <c r="F38" s="158"/>
      <c r="G38" s="159"/>
      <c r="H38" s="61"/>
      <c r="I38" s="158"/>
      <c r="J38" s="159"/>
      <c r="K38" s="61"/>
      <c r="L38" s="158"/>
      <c r="M38" s="159"/>
      <c r="N38" s="61"/>
      <c r="O38" s="158"/>
      <c r="P38" s="159"/>
      <c r="Q38" s="61"/>
      <c r="R38" s="158"/>
      <c r="S38" s="159"/>
      <c r="T38" s="62"/>
      <c r="U38" s="63"/>
      <c r="V38" s="145"/>
      <c r="W38" s="141"/>
    </row>
    <row r="39" spans="2:23" ht="21.75" customHeight="1">
      <c r="B39" s="138"/>
      <c r="C39" s="158"/>
      <c r="D39" s="159"/>
      <c r="E39" s="61"/>
      <c r="F39" s="158"/>
      <c r="G39" s="159"/>
      <c r="H39" s="61"/>
      <c r="I39" s="158"/>
      <c r="J39" s="159"/>
      <c r="K39" s="61"/>
      <c r="L39" s="158"/>
      <c r="M39" s="159"/>
      <c r="N39" s="61"/>
      <c r="O39" s="158"/>
      <c r="P39" s="159"/>
      <c r="Q39" s="61"/>
      <c r="R39" s="158"/>
      <c r="S39" s="159"/>
      <c r="T39" s="62"/>
      <c r="U39" s="63"/>
      <c r="V39" s="145"/>
      <c r="W39" s="141"/>
    </row>
    <row r="40" spans="2:23" ht="21.75" customHeight="1">
      <c r="B40" s="138"/>
      <c r="C40" s="158"/>
      <c r="D40" s="159"/>
      <c r="E40" s="61"/>
      <c r="F40" s="158"/>
      <c r="G40" s="159"/>
      <c r="H40" s="61"/>
      <c r="I40" s="158"/>
      <c r="J40" s="159"/>
      <c r="K40" s="61"/>
      <c r="L40" s="158"/>
      <c r="M40" s="159"/>
      <c r="N40" s="61"/>
      <c r="O40" s="158"/>
      <c r="P40" s="159"/>
      <c r="Q40" s="61"/>
      <c r="R40" s="158"/>
      <c r="S40" s="159"/>
      <c r="T40" s="62"/>
      <c r="U40" s="63"/>
      <c r="V40" s="145"/>
      <c r="W40" s="141"/>
    </row>
    <row r="41" spans="2:23" ht="21.75" customHeight="1" thickBot="1">
      <c r="B41" s="138"/>
      <c r="C41" s="156"/>
      <c r="D41" s="157"/>
      <c r="E41" s="69"/>
      <c r="F41" s="156"/>
      <c r="G41" s="157"/>
      <c r="H41" s="69"/>
      <c r="I41" s="156"/>
      <c r="J41" s="157"/>
      <c r="K41" s="69"/>
      <c r="L41" s="156"/>
      <c r="M41" s="157"/>
      <c r="N41" s="69"/>
      <c r="O41" s="156"/>
      <c r="P41" s="157"/>
      <c r="Q41" s="69"/>
      <c r="R41" s="156"/>
      <c r="S41" s="157"/>
      <c r="T41" s="70"/>
      <c r="U41" s="71"/>
      <c r="V41" s="145"/>
      <c r="W41" s="141"/>
    </row>
    <row r="42" spans="2:23" ht="21.75" customHeight="1">
      <c r="B42" s="139" t="s">
        <v>46</v>
      </c>
      <c r="C42" s="152"/>
      <c r="D42" s="153"/>
      <c r="E42" s="51"/>
      <c r="F42" s="152"/>
      <c r="G42" s="153"/>
      <c r="H42" s="51"/>
      <c r="I42" s="152"/>
      <c r="J42" s="153"/>
      <c r="K42" s="51"/>
      <c r="L42" s="152"/>
      <c r="M42" s="153"/>
      <c r="N42" s="51"/>
      <c r="O42" s="152"/>
      <c r="P42" s="153"/>
      <c r="Q42" s="51"/>
      <c r="R42" s="152"/>
      <c r="S42" s="153"/>
      <c r="T42" s="52"/>
      <c r="U42" s="63"/>
      <c r="V42" s="144"/>
      <c r="W42" s="139"/>
    </row>
    <row r="43" spans="2:23" ht="21.75" customHeight="1">
      <c r="B43" s="141"/>
      <c r="C43" s="158"/>
      <c r="D43" s="159"/>
      <c r="E43" s="61"/>
      <c r="F43" s="158"/>
      <c r="G43" s="159"/>
      <c r="H43" s="61"/>
      <c r="I43" s="158"/>
      <c r="J43" s="159"/>
      <c r="K43" s="61"/>
      <c r="L43" s="158"/>
      <c r="M43" s="159"/>
      <c r="N43" s="61"/>
      <c r="O43" s="158"/>
      <c r="P43" s="159"/>
      <c r="Q43" s="61"/>
      <c r="R43" s="158"/>
      <c r="S43" s="159"/>
      <c r="T43" s="62"/>
      <c r="U43" s="63"/>
      <c r="V43" s="145"/>
      <c r="W43" s="141"/>
    </row>
    <row r="44" spans="2:23" ht="21.75" customHeight="1" thickBot="1">
      <c r="B44" s="140"/>
      <c r="C44" s="160"/>
      <c r="D44" s="161"/>
      <c r="E44" s="85"/>
      <c r="F44" s="160"/>
      <c r="G44" s="161"/>
      <c r="H44" s="85"/>
      <c r="I44" s="160"/>
      <c r="J44" s="161"/>
      <c r="K44" s="85"/>
      <c r="L44" s="160"/>
      <c r="M44" s="161"/>
      <c r="N44" s="85"/>
      <c r="O44" s="160"/>
      <c r="P44" s="161"/>
      <c r="Q44" s="85"/>
      <c r="R44" s="160"/>
      <c r="S44" s="161"/>
      <c r="T44" s="87"/>
      <c r="U44" s="63"/>
      <c r="V44" s="145"/>
      <c r="W44" s="141"/>
    </row>
    <row r="45" spans="2:23" ht="21.75" customHeight="1">
      <c r="B45" s="139" t="s">
        <v>34</v>
      </c>
      <c r="C45" s="152"/>
      <c r="D45" s="153"/>
      <c r="E45" s="51"/>
      <c r="F45" s="152"/>
      <c r="G45" s="153"/>
      <c r="H45" s="51"/>
      <c r="I45" s="152"/>
      <c r="J45" s="153"/>
      <c r="K45" s="51"/>
      <c r="L45" s="152"/>
      <c r="M45" s="153"/>
      <c r="N45" s="51"/>
      <c r="O45" s="152"/>
      <c r="P45" s="153"/>
      <c r="Q45" s="51"/>
      <c r="R45" s="152"/>
      <c r="S45" s="153"/>
      <c r="T45" s="52"/>
      <c r="U45" s="53"/>
      <c r="V45" s="144"/>
      <c r="W45" s="139"/>
    </row>
    <row r="46" spans="2:23" ht="21.75" customHeight="1">
      <c r="B46" s="141"/>
      <c r="C46" s="156"/>
      <c r="D46" s="157"/>
      <c r="E46" s="70"/>
      <c r="F46" s="156"/>
      <c r="G46" s="157"/>
      <c r="H46" s="70"/>
      <c r="I46" s="156"/>
      <c r="J46" s="157"/>
      <c r="K46" s="70"/>
      <c r="L46" s="156"/>
      <c r="M46" s="157"/>
      <c r="N46" s="70"/>
      <c r="O46" s="156"/>
      <c r="P46" s="157"/>
      <c r="Q46" s="69"/>
      <c r="R46" s="156"/>
      <c r="S46" s="157"/>
      <c r="T46" s="70"/>
      <c r="U46" s="80"/>
      <c r="V46" s="145"/>
      <c r="W46" s="141"/>
    </row>
    <row r="47" spans="2:23" ht="21.75" customHeight="1" thickBot="1">
      <c r="B47" s="141"/>
      <c r="C47" s="154"/>
      <c r="D47" s="155"/>
      <c r="E47" s="78"/>
      <c r="F47" s="154"/>
      <c r="G47" s="155"/>
      <c r="H47" s="78"/>
      <c r="I47" s="154"/>
      <c r="J47" s="155"/>
      <c r="K47" s="78"/>
      <c r="L47" s="154"/>
      <c r="M47" s="155"/>
      <c r="N47" s="78"/>
      <c r="O47" s="154"/>
      <c r="P47" s="155"/>
      <c r="Q47" s="78"/>
      <c r="R47" s="154"/>
      <c r="S47" s="155"/>
      <c r="T47" s="79"/>
      <c r="U47" s="80"/>
      <c r="V47" s="145"/>
      <c r="W47" s="141"/>
    </row>
    <row r="48" spans="2:23" ht="21.75" customHeight="1">
      <c r="B48" s="139" t="s">
        <v>24</v>
      </c>
      <c r="C48" s="152"/>
      <c r="D48" s="153"/>
      <c r="E48" s="51"/>
      <c r="F48" s="152"/>
      <c r="G48" s="153"/>
      <c r="H48" s="51"/>
      <c r="I48" s="152"/>
      <c r="J48" s="153"/>
      <c r="K48" s="51"/>
      <c r="L48" s="152"/>
      <c r="M48" s="153"/>
      <c r="N48" s="51"/>
      <c r="O48" s="152"/>
      <c r="P48" s="153"/>
      <c r="Q48" s="51"/>
      <c r="R48" s="152"/>
      <c r="S48" s="153"/>
      <c r="T48" s="52"/>
      <c r="U48" s="53"/>
      <c r="V48" s="144"/>
      <c r="W48" s="139"/>
    </row>
    <row r="49" spans="2:23" ht="21.75" customHeight="1">
      <c r="B49" s="141"/>
      <c r="C49" s="158"/>
      <c r="D49" s="159"/>
      <c r="E49" s="61"/>
      <c r="F49" s="158"/>
      <c r="G49" s="159"/>
      <c r="H49" s="61"/>
      <c r="I49" s="158"/>
      <c r="J49" s="159"/>
      <c r="K49" s="61"/>
      <c r="L49" s="158"/>
      <c r="M49" s="159"/>
      <c r="N49" s="61"/>
      <c r="O49" s="158"/>
      <c r="P49" s="159"/>
      <c r="Q49" s="61"/>
      <c r="R49" s="158"/>
      <c r="S49" s="159"/>
      <c r="T49" s="62"/>
      <c r="U49" s="63"/>
      <c r="V49" s="145"/>
      <c r="W49" s="141"/>
    </row>
    <row r="50" spans="2:23" ht="21.75" customHeight="1" thickBot="1">
      <c r="B50" s="141"/>
      <c r="C50" s="154"/>
      <c r="D50" s="155"/>
      <c r="E50" s="78"/>
      <c r="F50" s="154"/>
      <c r="G50" s="155"/>
      <c r="H50" s="78"/>
      <c r="I50" s="154"/>
      <c r="J50" s="155"/>
      <c r="K50" s="78"/>
      <c r="L50" s="154"/>
      <c r="M50" s="155"/>
      <c r="N50" s="78"/>
      <c r="O50" s="154"/>
      <c r="P50" s="155"/>
      <c r="Q50" s="78"/>
      <c r="R50" s="154"/>
      <c r="S50" s="155"/>
      <c r="T50" s="79"/>
      <c r="U50" s="80"/>
      <c r="V50" s="145"/>
      <c r="W50" s="141"/>
    </row>
    <row r="51" spans="2:23" ht="21.75" customHeight="1">
      <c r="B51" s="139" t="s">
        <v>87</v>
      </c>
      <c r="C51" s="152"/>
      <c r="D51" s="153"/>
      <c r="E51" s="51"/>
      <c r="F51" s="152"/>
      <c r="G51" s="153"/>
      <c r="H51" s="51"/>
      <c r="I51" s="152"/>
      <c r="J51" s="153"/>
      <c r="K51" s="51"/>
      <c r="L51" s="152"/>
      <c r="M51" s="153"/>
      <c r="N51" s="51"/>
      <c r="O51" s="152"/>
      <c r="P51" s="153"/>
      <c r="Q51" s="51"/>
      <c r="R51" s="152"/>
      <c r="S51" s="153"/>
      <c r="T51" s="52"/>
      <c r="U51" s="53"/>
      <c r="V51" s="144"/>
      <c r="W51" s="139"/>
    </row>
    <row r="52" spans="2:23" ht="21.75" customHeight="1">
      <c r="B52" s="141"/>
      <c r="C52" s="158"/>
      <c r="D52" s="159"/>
      <c r="E52" s="61"/>
      <c r="F52" s="158"/>
      <c r="G52" s="159"/>
      <c r="H52" s="61"/>
      <c r="I52" s="158"/>
      <c r="J52" s="159"/>
      <c r="K52" s="61"/>
      <c r="L52" s="158"/>
      <c r="M52" s="159"/>
      <c r="N52" s="61"/>
      <c r="O52" s="158"/>
      <c r="P52" s="159"/>
      <c r="Q52" s="61"/>
      <c r="R52" s="158"/>
      <c r="S52" s="159"/>
      <c r="T52" s="62"/>
      <c r="U52" s="63"/>
      <c r="V52" s="145"/>
      <c r="W52" s="141"/>
    </row>
    <row r="53" spans="2:23" ht="21.75" customHeight="1">
      <c r="B53" s="141"/>
      <c r="C53" s="158"/>
      <c r="D53" s="159"/>
      <c r="E53" s="61"/>
      <c r="F53" s="158"/>
      <c r="G53" s="159"/>
      <c r="H53" s="61"/>
      <c r="I53" s="158"/>
      <c r="J53" s="159"/>
      <c r="K53" s="61"/>
      <c r="L53" s="158"/>
      <c r="M53" s="159"/>
      <c r="N53" s="61"/>
      <c r="O53" s="158"/>
      <c r="P53" s="159"/>
      <c r="Q53" s="61"/>
      <c r="R53" s="158"/>
      <c r="S53" s="159"/>
      <c r="T53" s="62"/>
      <c r="U53" s="63"/>
      <c r="V53" s="145"/>
      <c r="W53" s="141"/>
    </row>
    <row r="54" spans="2:23" ht="21.75" customHeight="1" thickBot="1">
      <c r="B54" s="140"/>
      <c r="C54" s="160"/>
      <c r="D54" s="161"/>
      <c r="E54" s="85"/>
      <c r="F54" s="160"/>
      <c r="G54" s="161"/>
      <c r="H54" s="85"/>
      <c r="I54" s="160"/>
      <c r="J54" s="161"/>
      <c r="K54" s="85"/>
      <c r="L54" s="160"/>
      <c r="M54" s="161"/>
      <c r="N54" s="85"/>
      <c r="O54" s="160"/>
      <c r="P54" s="161"/>
      <c r="Q54" s="85"/>
      <c r="R54" s="160"/>
      <c r="S54" s="161"/>
      <c r="T54" s="87"/>
      <c r="U54" s="88"/>
      <c r="V54" s="146"/>
      <c r="W54" s="140"/>
    </row>
    <row r="55" spans="2:23" ht="21.75" customHeight="1">
      <c r="B55" s="139" t="s">
        <v>25</v>
      </c>
      <c r="C55" s="152"/>
      <c r="D55" s="153"/>
      <c r="E55" s="51"/>
      <c r="F55" s="152"/>
      <c r="G55" s="153"/>
      <c r="H55" s="51"/>
      <c r="I55" s="152"/>
      <c r="J55" s="153"/>
      <c r="K55" s="51"/>
      <c r="L55" s="152"/>
      <c r="M55" s="153"/>
      <c r="N55" s="51"/>
      <c r="O55" s="152"/>
      <c r="P55" s="153"/>
      <c r="Q55" s="51"/>
      <c r="R55" s="152"/>
      <c r="S55" s="153"/>
      <c r="T55" s="52"/>
      <c r="U55" s="53"/>
      <c r="V55" s="144"/>
      <c r="W55" s="139"/>
    </row>
    <row r="56" spans="2:23" ht="21.75" customHeight="1">
      <c r="B56" s="141"/>
      <c r="C56" s="158"/>
      <c r="D56" s="159"/>
      <c r="E56" s="61"/>
      <c r="F56" s="158"/>
      <c r="G56" s="159"/>
      <c r="H56" s="61"/>
      <c r="I56" s="158"/>
      <c r="J56" s="159"/>
      <c r="K56" s="61"/>
      <c r="L56" s="158"/>
      <c r="M56" s="159"/>
      <c r="N56" s="61"/>
      <c r="O56" s="158"/>
      <c r="P56" s="159"/>
      <c r="Q56" s="61"/>
      <c r="R56" s="158"/>
      <c r="S56" s="159"/>
      <c r="T56" s="62"/>
      <c r="U56" s="63"/>
      <c r="V56" s="145"/>
      <c r="W56" s="141"/>
    </row>
    <row r="57" spans="2:23" ht="21.75" customHeight="1">
      <c r="B57" s="141"/>
      <c r="C57" s="158"/>
      <c r="D57" s="159"/>
      <c r="E57" s="61"/>
      <c r="F57" s="158"/>
      <c r="G57" s="159"/>
      <c r="H57" s="61"/>
      <c r="I57" s="158"/>
      <c r="J57" s="159"/>
      <c r="K57" s="61"/>
      <c r="L57" s="158"/>
      <c r="M57" s="159"/>
      <c r="N57" s="61"/>
      <c r="O57" s="158"/>
      <c r="P57" s="159"/>
      <c r="Q57" s="61"/>
      <c r="R57" s="158"/>
      <c r="S57" s="159"/>
      <c r="T57" s="62"/>
      <c r="U57" s="63"/>
      <c r="V57" s="145"/>
      <c r="W57" s="141"/>
    </row>
    <row r="58" spans="2:23" ht="21.75" customHeight="1" thickBot="1">
      <c r="B58" s="140"/>
      <c r="C58" s="160"/>
      <c r="D58" s="161"/>
      <c r="E58" s="85"/>
      <c r="F58" s="160"/>
      <c r="G58" s="161"/>
      <c r="H58" s="85"/>
      <c r="I58" s="160"/>
      <c r="J58" s="161"/>
      <c r="K58" s="85"/>
      <c r="L58" s="160"/>
      <c r="M58" s="161"/>
      <c r="N58" s="85"/>
      <c r="O58" s="160"/>
      <c r="P58" s="161"/>
      <c r="Q58" s="85"/>
      <c r="R58" s="160"/>
      <c r="S58" s="161"/>
      <c r="T58" s="87"/>
      <c r="U58" s="88"/>
      <c r="V58" s="146"/>
      <c r="W58" s="140"/>
    </row>
    <row r="59" spans="2:23" ht="21.75" customHeight="1">
      <c r="B59" s="141" t="s">
        <v>26</v>
      </c>
      <c r="C59" s="158"/>
      <c r="D59" s="159"/>
      <c r="E59" s="61"/>
      <c r="F59" s="158"/>
      <c r="G59" s="159"/>
      <c r="H59" s="61"/>
      <c r="I59" s="158"/>
      <c r="J59" s="159"/>
      <c r="K59" s="61"/>
      <c r="L59" s="158"/>
      <c r="M59" s="159"/>
      <c r="N59" s="61"/>
      <c r="O59" s="158"/>
      <c r="P59" s="159"/>
      <c r="Q59" s="61"/>
      <c r="R59" s="158"/>
      <c r="S59" s="159"/>
      <c r="T59" s="62"/>
      <c r="U59" s="63"/>
      <c r="V59" s="145"/>
      <c r="W59" s="141"/>
    </row>
    <row r="60" spans="2:23" ht="21.75" customHeight="1">
      <c r="B60" s="141"/>
      <c r="C60" s="156"/>
      <c r="D60" s="157"/>
      <c r="E60" s="69"/>
      <c r="F60" s="156"/>
      <c r="G60" s="157"/>
      <c r="H60" s="69"/>
      <c r="I60" s="156"/>
      <c r="J60" s="157"/>
      <c r="K60" s="69"/>
      <c r="L60" s="156"/>
      <c r="M60" s="157"/>
      <c r="N60" s="69"/>
      <c r="O60" s="156"/>
      <c r="P60" s="157"/>
      <c r="Q60" s="69"/>
      <c r="R60" s="156"/>
      <c r="S60" s="157"/>
      <c r="T60" s="70"/>
      <c r="U60" s="71"/>
      <c r="V60" s="145"/>
      <c r="W60" s="141"/>
    </row>
    <row r="61" spans="2:23" ht="21.75" customHeight="1" thickBot="1">
      <c r="B61" s="141"/>
      <c r="C61" s="164"/>
      <c r="D61" s="165"/>
      <c r="E61" s="65"/>
      <c r="F61" s="164"/>
      <c r="G61" s="165"/>
      <c r="H61" s="65"/>
      <c r="I61" s="164"/>
      <c r="J61" s="165"/>
      <c r="K61" s="65"/>
      <c r="L61" s="164"/>
      <c r="M61" s="165"/>
      <c r="N61" s="65"/>
      <c r="O61" s="164"/>
      <c r="P61" s="165"/>
      <c r="Q61" s="65"/>
      <c r="R61" s="164"/>
      <c r="S61" s="165"/>
      <c r="T61" s="66"/>
      <c r="U61" s="67"/>
      <c r="V61" s="145"/>
      <c r="W61" s="141"/>
    </row>
    <row r="62" spans="2:23" ht="21.75" customHeight="1">
      <c r="B62" s="139" t="s">
        <v>88</v>
      </c>
      <c r="C62" s="166"/>
      <c r="D62" s="167"/>
      <c r="E62" s="81"/>
      <c r="F62" s="166"/>
      <c r="G62" s="167"/>
      <c r="H62" s="81"/>
      <c r="I62" s="166"/>
      <c r="J62" s="167"/>
      <c r="K62" s="81"/>
      <c r="L62" s="166"/>
      <c r="M62" s="167"/>
      <c r="N62" s="81"/>
      <c r="O62" s="166"/>
      <c r="P62" s="167"/>
      <c r="Q62" s="81"/>
      <c r="R62" s="166"/>
      <c r="S62" s="167"/>
      <c r="T62" s="82"/>
      <c r="U62" s="83"/>
      <c r="V62" s="144"/>
      <c r="W62" s="139"/>
    </row>
    <row r="63" spans="2:23" ht="21.75" customHeight="1">
      <c r="B63" s="141"/>
      <c r="C63" s="156"/>
      <c r="D63" s="157"/>
      <c r="E63" s="69"/>
      <c r="F63" s="156"/>
      <c r="G63" s="157"/>
      <c r="H63" s="69"/>
      <c r="I63" s="156"/>
      <c r="J63" s="157"/>
      <c r="K63" s="69"/>
      <c r="L63" s="156"/>
      <c r="M63" s="157"/>
      <c r="N63" s="69"/>
      <c r="O63" s="156"/>
      <c r="P63" s="157"/>
      <c r="Q63" s="69"/>
      <c r="R63" s="156"/>
      <c r="S63" s="157"/>
      <c r="T63" s="70"/>
      <c r="U63" s="80"/>
      <c r="V63" s="145"/>
      <c r="W63" s="141"/>
    </row>
    <row r="64" spans="2:23" ht="21.75" customHeight="1" thickBot="1">
      <c r="B64" s="141"/>
      <c r="C64" s="156"/>
      <c r="D64" s="157"/>
      <c r="E64" s="69"/>
      <c r="F64" s="156"/>
      <c r="G64" s="157"/>
      <c r="H64" s="69"/>
      <c r="I64" s="156"/>
      <c r="J64" s="157"/>
      <c r="K64" s="69"/>
      <c r="L64" s="156"/>
      <c r="M64" s="157"/>
      <c r="N64" s="69"/>
      <c r="O64" s="156"/>
      <c r="P64" s="157"/>
      <c r="Q64" s="69"/>
      <c r="R64" s="156"/>
      <c r="S64" s="157"/>
      <c r="T64" s="70"/>
      <c r="U64" s="80"/>
      <c r="V64" s="145"/>
      <c r="W64" s="141"/>
    </row>
    <row r="65" spans="2:23" ht="21.75" customHeight="1">
      <c r="B65" s="139" t="s">
        <v>89</v>
      </c>
      <c r="C65" s="166"/>
      <c r="D65" s="167"/>
      <c r="E65" s="81"/>
      <c r="F65" s="166"/>
      <c r="G65" s="167"/>
      <c r="H65" s="81"/>
      <c r="I65" s="166"/>
      <c r="J65" s="167"/>
      <c r="K65" s="81"/>
      <c r="L65" s="166"/>
      <c r="M65" s="167"/>
      <c r="N65" s="81"/>
      <c r="O65" s="166"/>
      <c r="P65" s="167"/>
      <c r="Q65" s="81"/>
      <c r="R65" s="166"/>
      <c r="S65" s="167"/>
      <c r="T65" s="82"/>
      <c r="U65" s="83"/>
      <c r="V65" s="144"/>
      <c r="W65" s="139"/>
    </row>
    <row r="66" spans="2:23" ht="21.75" customHeight="1">
      <c r="B66" s="141"/>
      <c r="C66" s="156"/>
      <c r="D66" s="157"/>
      <c r="E66" s="69"/>
      <c r="F66" s="156"/>
      <c r="G66" s="157"/>
      <c r="H66" s="69"/>
      <c r="I66" s="156"/>
      <c r="J66" s="157"/>
      <c r="K66" s="69"/>
      <c r="L66" s="156"/>
      <c r="M66" s="157"/>
      <c r="N66" s="69"/>
      <c r="O66" s="156"/>
      <c r="P66" s="157"/>
      <c r="Q66" s="69"/>
      <c r="R66" s="156"/>
      <c r="S66" s="157"/>
      <c r="T66" s="70"/>
      <c r="U66" s="80"/>
      <c r="V66" s="145"/>
      <c r="W66" s="141"/>
    </row>
    <row r="67" spans="2:23" ht="21.75" customHeight="1">
      <c r="B67" s="141"/>
      <c r="C67" s="156"/>
      <c r="D67" s="157"/>
      <c r="E67" s="69"/>
      <c r="F67" s="156"/>
      <c r="G67" s="157"/>
      <c r="H67" s="69"/>
      <c r="I67" s="156"/>
      <c r="J67" s="157"/>
      <c r="K67" s="69"/>
      <c r="L67" s="156"/>
      <c r="M67" s="157"/>
      <c r="N67" s="69"/>
      <c r="O67" s="156"/>
      <c r="P67" s="157"/>
      <c r="Q67" s="69"/>
      <c r="R67" s="156"/>
      <c r="S67" s="157"/>
      <c r="T67" s="70"/>
      <c r="U67" s="80"/>
      <c r="V67" s="145"/>
      <c r="W67" s="141"/>
    </row>
    <row r="68" spans="2:23" ht="21.75" customHeight="1" thickBot="1">
      <c r="B68" s="140"/>
      <c r="C68" s="150"/>
      <c r="D68" s="151"/>
      <c r="E68" s="56"/>
      <c r="F68" s="150"/>
      <c r="G68" s="151"/>
      <c r="H68" s="56"/>
      <c r="I68" s="150"/>
      <c r="J68" s="151"/>
      <c r="K68" s="56"/>
      <c r="L68" s="150"/>
      <c r="M68" s="151"/>
      <c r="N68" s="56"/>
      <c r="O68" s="150"/>
      <c r="P68" s="151"/>
      <c r="Q68" s="56"/>
      <c r="R68" s="150"/>
      <c r="S68" s="151"/>
      <c r="T68" s="57"/>
      <c r="U68" s="88"/>
      <c r="V68" s="146"/>
      <c r="W68" s="140"/>
    </row>
    <row r="69" spans="2:23" ht="21.75" customHeight="1" thickBot="1">
      <c r="B69" s="94" t="s">
        <v>84</v>
      </c>
      <c r="C69" s="154"/>
      <c r="D69" s="155"/>
      <c r="E69" s="78"/>
      <c r="F69" s="154"/>
      <c r="G69" s="155"/>
      <c r="H69" s="78"/>
      <c r="I69" s="154"/>
      <c r="J69" s="155"/>
      <c r="K69" s="78"/>
      <c r="L69" s="154"/>
      <c r="M69" s="155"/>
      <c r="N69" s="78"/>
      <c r="O69" s="154"/>
      <c r="P69" s="155"/>
      <c r="Q69" s="78"/>
      <c r="R69" s="154"/>
      <c r="S69" s="155"/>
      <c r="T69" s="79"/>
      <c r="U69" s="80"/>
      <c r="V69" s="91"/>
      <c r="W69" s="68"/>
    </row>
    <row r="70" spans="2:23" ht="21.75" customHeight="1" thickBot="1">
      <c r="B70" s="90" t="s">
        <v>90</v>
      </c>
      <c r="C70" s="162"/>
      <c r="D70" s="163"/>
      <c r="E70" s="73"/>
      <c r="F70" s="162"/>
      <c r="G70" s="163"/>
      <c r="H70" s="73"/>
      <c r="I70" s="162"/>
      <c r="J70" s="163"/>
      <c r="K70" s="73"/>
      <c r="L70" s="162"/>
      <c r="M70" s="163"/>
      <c r="N70" s="73"/>
      <c r="O70" s="162"/>
      <c r="P70" s="163"/>
      <c r="Q70" s="73"/>
      <c r="R70" s="162"/>
      <c r="S70" s="163"/>
      <c r="T70" s="74"/>
      <c r="U70" s="75"/>
      <c r="V70" s="76"/>
      <c r="W70" s="77"/>
    </row>
    <row r="71" spans="2:23" ht="21.75" customHeight="1">
      <c r="B71" s="139" t="s">
        <v>27</v>
      </c>
      <c r="C71" s="166"/>
      <c r="D71" s="167"/>
      <c r="E71" s="81"/>
      <c r="F71" s="166"/>
      <c r="G71" s="167"/>
      <c r="H71" s="81"/>
      <c r="I71" s="166"/>
      <c r="J71" s="167"/>
      <c r="K71" s="81"/>
      <c r="L71" s="166"/>
      <c r="M71" s="167"/>
      <c r="N71" s="81"/>
      <c r="O71" s="166"/>
      <c r="P71" s="167"/>
      <c r="Q71" s="81"/>
      <c r="R71" s="166"/>
      <c r="S71" s="167"/>
      <c r="T71" s="82"/>
      <c r="U71" s="83"/>
      <c r="V71" s="144"/>
      <c r="W71" s="139"/>
    </row>
    <row r="72" spans="2:23" ht="21.75" customHeight="1" thickBot="1">
      <c r="B72" s="140"/>
      <c r="C72" s="150"/>
      <c r="D72" s="151"/>
      <c r="E72" s="56"/>
      <c r="F72" s="150"/>
      <c r="G72" s="151"/>
      <c r="H72" s="56"/>
      <c r="I72" s="150"/>
      <c r="J72" s="151"/>
      <c r="K72" s="56"/>
      <c r="L72" s="150"/>
      <c r="M72" s="151"/>
      <c r="N72" s="56"/>
      <c r="O72" s="150"/>
      <c r="P72" s="151"/>
      <c r="Q72" s="56"/>
      <c r="R72" s="150"/>
      <c r="S72" s="151"/>
      <c r="T72" s="57"/>
      <c r="U72" s="58"/>
      <c r="V72" s="146"/>
      <c r="W72" s="140"/>
    </row>
    <row r="73" spans="2:23" ht="21.75" customHeight="1" thickBot="1">
      <c r="B73" s="55" t="s">
        <v>110</v>
      </c>
      <c r="C73" s="84"/>
      <c r="D73" s="85"/>
      <c r="E73" s="85">
        <f>COUNTA(E5:E72)</f>
        <v>0</v>
      </c>
      <c r="F73" s="84"/>
      <c r="G73" s="85"/>
      <c r="H73" s="85">
        <f>COUNTA(H5:H72)</f>
        <v>0</v>
      </c>
      <c r="I73" s="86"/>
      <c r="J73" s="85"/>
      <c r="K73" s="87">
        <f>COUNTA(K5:K72)</f>
        <v>0</v>
      </c>
      <c r="L73" s="86"/>
      <c r="M73" s="85"/>
      <c r="N73" s="87">
        <f>COUNTA(N5:N72)</f>
        <v>0</v>
      </c>
      <c r="O73" s="84"/>
      <c r="P73" s="85"/>
      <c r="Q73" s="85">
        <f>COUNTA(Q5:Q72)</f>
        <v>0</v>
      </c>
      <c r="R73" s="168"/>
      <c r="S73" s="85"/>
      <c r="T73" s="59">
        <f>COUNTA(T5:T72)</f>
        <v>0</v>
      </c>
      <c r="U73" s="88">
        <f>SUM(U8:U71)</f>
        <v>0</v>
      </c>
      <c r="V73" s="72">
        <f>SUM(V5:V72)</f>
        <v>0</v>
      </c>
      <c r="W73" s="60"/>
    </row>
    <row r="74" ht="6.75" customHeight="1"/>
    <row r="75" spans="5:22" ht="21.75" customHeight="1">
      <c r="E75" s="47">
        <f>E73</f>
        <v>0</v>
      </c>
      <c r="N75" s="47">
        <f>H73+K73+N73</f>
        <v>0</v>
      </c>
      <c r="T75" s="47">
        <f>Q73+T73</f>
        <v>0</v>
      </c>
      <c r="V75" s="47">
        <f>E75+N75+T75</f>
        <v>0</v>
      </c>
    </row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</sheetData>
  <sheetProtection/>
  <mergeCells count="66">
    <mergeCell ref="B65:B68"/>
    <mergeCell ref="V65:V68"/>
    <mergeCell ref="W65:W68"/>
    <mergeCell ref="B71:B72"/>
    <mergeCell ref="V71:V72"/>
    <mergeCell ref="W71:W72"/>
    <mergeCell ref="V59:V61"/>
    <mergeCell ref="W59:W61"/>
    <mergeCell ref="B62:B64"/>
    <mergeCell ref="V62:V64"/>
    <mergeCell ref="W62:W64"/>
    <mergeCell ref="B59:B61"/>
    <mergeCell ref="V51:V54"/>
    <mergeCell ref="W51:W54"/>
    <mergeCell ref="B55:B58"/>
    <mergeCell ref="V55:V58"/>
    <mergeCell ref="W55:W58"/>
    <mergeCell ref="B51:B54"/>
    <mergeCell ref="V45:V47"/>
    <mergeCell ref="W45:W47"/>
    <mergeCell ref="B48:B50"/>
    <mergeCell ref="V48:V50"/>
    <mergeCell ref="W48:W50"/>
    <mergeCell ref="B45:B47"/>
    <mergeCell ref="V37:V41"/>
    <mergeCell ref="W37:W41"/>
    <mergeCell ref="B42:B44"/>
    <mergeCell ref="V42:V44"/>
    <mergeCell ref="W42:W44"/>
    <mergeCell ref="B37:B41"/>
    <mergeCell ref="V29:V30"/>
    <mergeCell ref="W29:W30"/>
    <mergeCell ref="B31:B35"/>
    <mergeCell ref="V31:V35"/>
    <mergeCell ref="W31:W35"/>
    <mergeCell ref="B29:B30"/>
    <mergeCell ref="W22:W23"/>
    <mergeCell ref="V24:V25"/>
    <mergeCell ref="W24:W25"/>
    <mergeCell ref="B27:B28"/>
    <mergeCell ref="V27:V28"/>
    <mergeCell ref="W27:W28"/>
    <mergeCell ref="W9:W13"/>
    <mergeCell ref="B14:B17"/>
    <mergeCell ref="V14:V17"/>
    <mergeCell ref="W14:W17"/>
    <mergeCell ref="V18:V21"/>
    <mergeCell ref="W18:W21"/>
    <mergeCell ref="W3:W4"/>
    <mergeCell ref="B5:B7"/>
    <mergeCell ref="V5:V7"/>
    <mergeCell ref="W5:W7"/>
    <mergeCell ref="B3:B4"/>
    <mergeCell ref="C3:E3"/>
    <mergeCell ref="F3:H3"/>
    <mergeCell ref="I3:K3"/>
    <mergeCell ref="L3:N3"/>
    <mergeCell ref="O3:Q3"/>
    <mergeCell ref="R3:T3"/>
    <mergeCell ref="B9:B13"/>
    <mergeCell ref="B24:B25"/>
    <mergeCell ref="B18:B21"/>
    <mergeCell ref="V3:V4"/>
    <mergeCell ref="V9:V13"/>
    <mergeCell ref="B22:B23"/>
    <mergeCell ref="V22:V23"/>
  </mergeCells>
  <printOptions/>
  <pageMargins left="0.75" right="0.75" top="0.42" bottom="0.35" header="0.24" footer="0.2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aokim</dc:creator>
  <cp:keywords/>
  <dc:description/>
  <cp:lastModifiedBy>矢須 雅進</cp:lastModifiedBy>
  <cp:lastPrinted>2014-12-30T05:09:13Z</cp:lastPrinted>
  <dcterms:created xsi:type="dcterms:W3CDTF">2006-11-06T09:45:45Z</dcterms:created>
  <dcterms:modified xsi:type="dcterms:W3CDTF">2015-04-30T04:30:04Z</dcterms:modified>
  <cp:category/>
  <cp:version/>
  <cp:contentType/>
  <cp:contentStatus/>
</cp:coreProperties>
</file>