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10" windowWidth="14940" windowHeight="8550" activeTab="5"/>
  </bookViews>
  <sheets>
    <sheet name="要項用" sheetId="1" r:id="rId1"/>
    <sheet name="個Bdata" sheetId="2" r:id="rId2"/>
    <sheet name="結果表" sheetId="3" r:id="rId3"/>
    <sheet name="全体名簿" sheetId="4" r:id="rId4"/>
    <sheet name="段級認定一覧" sheetId="5" r:id="rId5"/>
    <sheet name="印刷用結果一覧" sheetId="6" r:id="rId6"/>
  </sheets>
  <definedNames>
    <definedName name="_xlnm.Print_Area" localSheetId="5">'印刷用結果一覧'!$B$1:$AQ$202</definedName>
    <definedName name="_xlnm.Print_Area" localSheetId="2">'結果表'!$B$1:$AQ$40</definedName>
    <definedName name="_xlnm.Print_Area" localSheetId="1">'個Bdata'!$A$1:$L$130</definedName>
    <definedName name="_xlnm.Print_Area" localSheetId="3">'全体名簿'!$A$1:$T$81</definedName>
    <definedName name="_xlnm.Print_Area" localSheetId="4">'段級認定一覧'!$B$1:$K$82</definedName>
    <definedName name="_xlnm.Print_Area" localSheetId="0">'要項用'!$B$1:$T$144</definedName>
    <definedName name="参加者">'個Bdata'!$A$1:$D$130</definedName>
  </definedNames>
  <calcPr fullCalcOnLoad="1"/>
</workbook>
</file>

<file path=xl/sharedStrings.xml><?xml version="1.0" encoding="utf-8"?>
<sst xmlns="http://schemas.openxmlformats.org/spreadsheetml/2006/main" count="1236" uniqueCount="248">
  <si>
    <t>勝ち数</t>
  </si>
  <si>
    <t>順　位</t>
  </si>
  <si>
    <t>番号</t>
  </si>
  <si>
    <t>氏名</t>
  </si>
  <si>
    <t>段級位</t>
  </si>
  <si>
    <t>高校名</t>
  </si>
  <si>
    <t>相手</t>
  </si>
  <si>
    <t>勝敗</t>
  </si>
  <si>
    <t>ｿﾛｺﾌ</t>
  </si>
  <si>
    <t>ＳＢ</t>
  </si>
  <si>
    <t>A級</t>
  </si>
  <si>
    <t>総合文化祭将棋大会個人</t>
  </si>
  <si>
    <t>Ａ級</t>
  </si>
  <si>
    <t>水城</t>
  </si>
  <si>
    <t>名</t>
  </si>
  <si>
    <t>男</t>
  </si>
  <si>
    <t>女</t>
  </si>
  <si>
    <t>B級</t>
  </si>
  <si>
    <t>C級</t>
  </si>
  <si>
    <t>D級</t>
  </si>
  <si>
    <t>出場人数</t>
  </si>
  <si>
    <t>出場区分</t>
  </si>
  <si>
    <t>選手名</t>
  </si>
  <si>
    <t>学年</t>
  </si>
  <si>
    <t>性別</t>
  </si>
  <si>
    <t>引率</t>
  </si>
  <si>
    <t>Ｂ級</t>
  </si>
  <si>
    <t>Ｃ級</t>
  </si>
  <si>
    <t>Ｄ級</t>
  </si>
  <si>
    <t>初段</t>
  </si>
  <si>
    <t>認定段級</t>
  </si>
  <si>
    <t>竹園</t>
  </si>
  <si>
    <t>水戸葵陵</t>
  </si>
  <si>
    <t>D</t>
  </si>
  <si>
    <t>登録選手数合計</t>
  </si>
  <si>
    <t>日立一</t>
  </si>
  <si>
    <t>水戸一</t>
  </si>
  <si>
    <t>海洋</t>
  </si>
  <si>
    <t>すべて茨城県</t>
  </si>
  <si>
    <t>日本将棋連盟の「認定証」が授与される者</t>
  </si>
  <si>
    <t>「免状」希望者は有料実費です。</t>
  </si>
  <si>
    <t>認定証なし</t>
  </si>
  <si>
    <t>日立商</t>
  </si>
  <si>
    <t>女</t>
  </si>
  <si>
    <t>波崎</t>
  </si>
  <si>
    <t>日立工</t>
  </si>
  <si>
    <t>清真</t>
  </si>
  <si>
    <t>石岡一</t>
  </si>
  <si>
    <t>B</t>
  </si>
  <si>
    <t>竜ヶ崎一</t>
  </si>
  <si>
    <t>古河三</t>
  </si>
  <si>
    <t>出場高校数</t>
  </si>
  <si>
    <t>認定大会参加生徒の希望する段・級位に応じて以下の４グループに分ける。
① 初段・二段(Ａ級)
② １・２・３級(Ｂ級)
③ ４・５・６級(Ｃ級)
④ ７・８・９級(Ｄ級)
認定基準
二段：４連勝(Ａ級)
初段：３勝１敗(Ａ級)
＊二段・初段グループ(A級)には2勝2敗以下の成績に対しては棋力認定をしない。 
１・４・７級 ：４連勝(ＢＣＤ級)
２・５・８級 ：３勝１敗(ＢＣＤ級)
３・６・９級 ：２勝２敗(ＢＣＤ級)</t>
  </si>
  <si>
    <t>並木中等</t>
  </si>
  <si>
    <t>C</t>
  </si>
  <si>
    <t>土浦日大中等</t>
  </si>
  <si>
    <t>翔洋学園</t>
  </si>
  <si>
    <t>土浦日大</t>
  </si>
  <si>
    <t>出場登録選手</t>
  </si>
  <si>
    <t>2013.10.5(土)</t>
  </si>
  <si>
    <t>於水戸一高知道会館</t>
  </si>
  <si>
    <t>A</t>
  </si>
  <si>
    <t>男</t>
  </si>
  <si>
    <t>A</t>
  </si>
  <si>
    <t>A</t>
  </si>
  <si>
    <t>A</t>
  </si>
  <si>
    <t>A</t>
  </si>
  <si>
    <t>A</t>
  </si>
  <si>
    <t>A</t>
  </si>
  <si>
    <t>B</t>
  </si>
  <si>
    <t>B</t>
  </si>
  <si>
    <t>B</t>
  </si>
  <si>
    <t>B</t>
  </si>
  <si>
    <t>B</t>
  </si>
  <si>
    <t>B</t>
  </si>
  <si>
    <t>B</t>
  </si>
  <si>
    <t>B</t>
  </si>
  <si>
    <t>C</t>
  </si>
  <si>
    <t>C</t>
  </si>
  <si>
    <t>C</t>
  </si>
  <si>
    <t>C</t>
  </si>
  <si>
    <t>C</t>
  </si>
  <si>
    <t>C</t>
  </si>
  <si>
    <t>C</t>
  </si>
  <si>
    <t>茨城工専</t>
  </si>
  <si>
    <t>ｿﾛｺﾌ</t>
  </si>
  <si>
    <t>ＳＢ</t>
  </si>
  <si>
    <t>↓入力</t>
  </si>
  <si>
    <t>認定段位</t>
  </si>
  <si>
    <t>－</t>
  </si>
  <si>
    <t>二段</t>
  </si>
  <si>
    <t>認定級位</t>
  </si>
  <si>
    <t>1級</t>
  </si>
  <si>
    <t>2級</t>
  </si>
  <si>
    <t>3級</t>
  </si>
  <si>
    <t>4級</t>
  </si>
  <si>
    <t>5級</t>
  </si>
  <si>
    <t>6級</t>
  </si>
  <si>
    <t>7級</t>
  </si>
  <si>
    <t>8級</t>
  </si>
  <si>
    <t>9級</t>
  </si>
  <si>
    <t>認定条件勝数</t>
  </si>
  <si>
    <t>認定級</t>
  </si>
  <si>
    <t>欠席</t>
  </si>
  <si>
    <t>前の４</t>
  </si>
  <si>
    <t>後の４</t>
  </si>
  <si>
    <t>認定基準(良い所取り)</t>
  </si>
  <si>
    <t>良い所を選び上記の結果が出たか。
○○○○●(二段)
 →良い所を選び４連勝
○○○●○(初段)
 →良い所を選び３連１敗</t>
  </si>
  <si>
    <t>良い所を選び上記の結果が出たか。
○○○○●(7級)
 →良い所を選び４連勝
○○○●○(8級)
 →良い所を選び３連１敗</t>
  </si>
  <si>
    <t>良い所を選び上記の結果が出たか。
○○○○●(4級)
 →良い所を選び４連勝
○○○●○(5級)
 →良い所を選び３連１敗</t>
  </si>
  <si>
    <t>良い所を選び上記の結果が出たか。
○○○○●(1級)
 →良い所を選び４連勝
○○○●○(2級)
 →良い所を選び３連１敗</t>
  </si>
  <si>
    <t>1級</t>
  </si>
  <si>
    <t>2級</t>
  </si>
  <si>
    <t>3級</t>
  </si>
  <si>
    <t>4級</t>
  </si>
  <si>
    <t>5級</t>
  </si>
  <si>
    <t>6級</t>
  </si>
  <si>
    <t>7級</t>
  </si>
  <si>
    <t>8級</t>
  </si>
  <si>
    <t>9級</t>
  </si>
  <si>
    <t>認定段級位</t>
  </si>
  <si>
    <t>xxxx.xx.xx(x)　於xxxxxxxxx</t>
  </si>
  <si>
    <t>第x回茨城県高等学校総合文化祭将棋大会(第x回段級位認定将棋大会)</t>
  </si>
  <si>
    <t>第x回茨城県高等学校総合文化祭将棋大会(第x回段級位認定大会) 　出場者名簿</t>
  </si>
  <si>
    <t>不参加校→xxxx、xxxx、xxxx、xxxx、xxxx</t>
  </si>
  <si>
    <t>青木一重</t>
  </si>
  <si>
    <t>水戸五高</t>
  </si>
  <si>
    <t>青地茂綱</t>
  </si>
  <si>
    <t>青柳清長</t>
  </si>
  <si>
    <t>赤井照景</t>
  </si>
  <si>
    <t>赤池長任</t>
  </si>
  <si>
    <t>赤尾清綱</t>
  </si>
  <si>
    <t>赤川元保</t>
  </si>
  <si>
    <t>赤松政則</t>
  </si>
  <si>
    <t>秋月文種</t>
  </si>
  <si>
    <t>秋山虎繁</t>
  </si>
  <si>
    <t>明智光秀</t>
  </si>
  <si>
    <t>浅井長政</t>
  </si>
  <si>
    <t>朝倉義景</t>
  </si>
  <si>
    <t>朝比奈泰朝</t>
  </si>
  <si>
    <t>芦田信守</t>
  </si>
  <si>
    <t>蘆名盛氏</t>
  </si>
  <si>
    <t>阿蘇惟種</t>
  </si>
  <si>
    <t>穴山信君</t>
  </si>
  <si>
    <t>姉小路基綱</t>
  </si>
  <si>
    <t>阿部正勝</t>
  </si>
  <si>
    <t>甘糟景継</t>
  </si>
  <si>
    <t>土浦五高</t>
  </si>
  <si>
    <t>甘粕景持</t>
  </si>
  <si>
    <t>尼子義久</t>
  </si>
  <si>
    <t>甘利虎泰</t>
  </si>
  <si>
    <t>荒川義広</t>
  </si>
  <si>
    <t>荒木村重</t>
  </si>
  <si>
    <t>有馬晴純</t>
  </si>
  <si>
    <t>安東堯季</t>
  </si>
  <si>
    <t>井伊直満</t>
  </si>
  <si>
    <t>飯川光誠</t>
  </si>
  <si>
    <t>石川清兼</t>
  </si>
  <si>
    <t>石黒成綱</t>
  </si>
  <si>
    <t>伊集院忠朗</t>
  </si>
  <si>
    <t>磯野員昌</t>
  </si>
  <si>
    <t>板垣信方</t>
  </si>
  <si>
    <t>一色義直</t>
  </si>
  <si>
    <t>伊東祐堯</t>
  </si>
  <si>
    <t>稲葉良通</t>
  </si>
  <si>
    <t>井上元兼</t>
  </si>
  <si>
    <t>今泉泰高</t>
  </si>
  <si>
    <t>今川義元</t>
  </si>
  <si>
    <t>つくば一高</t>
  </si>
  <si>
    <t>岩城親隆</t>
  </si>
  <si>
    <t>犬童頼安</t>
  </si>
  <si>
    <t>宇佐美定満</t>
  </si>
  <si>
    <t>上杉謙信</t>
  </si>
  <si>
    <t>上田朝直</t>
  </si>
  <si>
    <t>魚住景固</t>
  </si>
  <si>
    <t>植村氏明</t>
  </si>
  <si>
    <t>植村家存</t>
  </si>
  <si>
    <t>上村頼孝</t>
  </si>
  <si>
    <t>鵜殿長照</t>
  </si>
  <si>
    <t>宇久純尭</t>
  </si>
  <si>
    <t>氏家守棟</t>
  </si>
  <si>
    <t>宇喜多直家</t>
  </si>
  <si>
    <t>宇都宮成綱</t>
  </si>
  <si>
    <t>浦上宗景</t>
  </si>
  <si>
    <t>海野信親</t>
  </si>
  <si>
    <t>江戸忠通</t>
  </si>
  <si>
    <t>江馬時盛</t>
  </si>
  <si>
    <t>江里口信常</t>
  </si>
  <si>
    <t>遠藤直経</t>
  </si>
  <si>
    <t>日立五高</t>
  </si>
  <si>
    <t>大井貞隆</t>
  </si>
  <si>
    <t>大石定重</t>
  </si>
  <si>
    <t>大内義長</t>
  </si>
  <si>
    <t>大久保忠俊</t>
  </si>
  <si>
    <t>大河内秀綱</t>
  </si>
  <si>
    <t>大須賀康高</t>
  </si>
  <si>
    <t>大崎義直</t>
  </si>
  <si>
    <t>太田資正</t>
  </si>
  <si>
    <t>大田原資清</t>
  </si>
  <si>
    <t>大友義鑑</t>
  </si>
  <si>
    <t>大村純忠</t>
  </si>
  <si>
    <t>大森藤頼</t>
  </si>
  <si>
    <t>小笠原政秀</t>
  </si>
  <si>
    <t>岡家利</t>
  </si>
  <si>
    <t>岡部元信</t>
  </si>
  <si>
    <t>岡見治資</t>
  </si>
  <si>
    <t>奥平貞勝</t>
  </si>
  <si>
    <t>大関高増</t>
  </si>
  <si>
    <t>小原鎮実</t>
  </si>
  <si>
    <t>織田信長</t>
  </si>
  <si>
    <t>小田政光</t>
  </si>
  <si>
    <t>越智家栄</t>
  </si>
  <si>
    <t>小野寺稙道</t>
  </si>
  <si>
    <t>小幡昌盛</t>
  </si>
  <si>
    <t>飯富虎昌</t>
  </si>
  <si>
    <t>小山高朝</t>
  </si>
  <si>
    <t>小山田信茂</t>
  </si>
  <si>
    <t>甲斐親直</t>
  </si>
  <si>
    <t>海北綱親</t>
  </si>
  <si>
    <t>柿崎景家</t>
  </si>
  <si>
    <t>葛西晴胤</t>
  </si>
  <si>
    <t>梶原政景</t>
  </si>
  <si>
    <t>春日虎綱</t>
  </si>
  <si>
    <t>蒲池鑑久</t>
  </si>
  <si>
    <t>蒲池鎮漣</t>
  </si>
  <si>
    <t>蒲生賢秀</t>
  </si>
  <si>
    <t>唐人親広</t>
  </si>
  <si>
    <t>川上忠堅</t>
  </si>
  <si>
    <t>川勝広継</t>
  </si>
  <si>
    <t>神戸具盛</t>
  </si>
  <si>
    <t>下館六高</t>
  </si>
  <si>
    <t>菊池義武</t>
  </si>
  <si>
    <t>木沢長政</t>
  </si>
  <si>
    <t>木曾義昌</t>
  </si>
  <si>
    <t>北就勝</t>
  </si>
  <si>
    <t>北畠親成</t>
  </si>
  <si>
    <t>喜多見勝忠</t>
  </si>
  <si>
    <t>吉川元春</t>
  </si>
  <si>
    <t>木下弥右衛門</t>
  </si>
  <si>
    <t>肝付兼続</t>
  </si>
  <si>
    <t>京極高吉</t>
  </si>
  <si>
    <t>吉良義昭</t>
  </si>
  <si>
    <t>桐生親綱</t>
  </si>
  <si>
    <t>弓徳左近</t>
  </si>
  <si>
    <t>久野宗能</t>
  </si>
  <si>
    <t>戦国大名のダミーデータです</t>
  </si>
  <si>
    <t>第x回茨城県高等学校総合文化祭将棋大会(第x回段級位認定大会)  認定日xxxx.xx.xx(x)</t>
  </si>
  <si>
    <t>xxxx.xx.xx(x)　於xxxxxxxx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</si>
</sst>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Ｐゴシック"/>
      <family val="3"/>
    </font>
    <font>
      <sz val="11"/>
      <name val="ヒラギノ角ゴ Pro W3"/>
      <family val="3"/>
    </font>
    <font>
      <sz val="9"/>
      <name val="ヒラギノ角ゴ Pro W3"/>
      <family val="3"/>
    </font>
    <font>
      <sz val="10"/>
      <name val="ヒラギノ角ゴ Pro W3"/>
      <family val="3"/>
    </font>
    <font>
      <sz val="11"/>
      <color indexed="9"/>
      <name val="ヒラギノ角ゴ Pro W3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dotted"/>
      <top style="thin"/>
      <bottom style="medium"/>
      <diagonal style="thin"/>
    </border>
    <border diagonalUp="1">
      <left style="dotted"/>
      <right style="thin"/>
      <top style="thin"/>
      <bottom style="medium"/>
      <diagonal style="thin"/>
    </border>
    <border diagonalUp="1">
      <left style="dotted"/>
      <right>
        <color indexed="63"/>
      </right>
      <top style="thin"/>
      <bottom style="medium"/>
      <diagonal style="thin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 diagonalUp="1">
      <left style="dotted"/>
      <right style="dotted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ashed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dashed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thick"/>
      <right style="dashed"/>
      <top style="thick"/>
      <bottom style="thick"/>
    </border>
    <border>
      <left style="dashed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 diagonalUp="1">
      <left style="thin"/>
      <right style="dotted"/>
      <top style="thin"/>
      <bottom style="thin"/>
      <diagonal style="thin"/>
    </border>
    <border diagonalUp="1">
      <left style="dotted"/>
      <right style="thin"/>
      <top style="thin"/>
      <bottom style="thin"/>
      <diagonal style="thin"/>
    </border>
    <border diagonalUp="1">
      <left style="dotted"/>
      <right style="dotted"/>
      <top style="thin"/>
      <bottom style="thin"/>
      <diagonal style="thin"/>
    </border>
    <border diagonalUp="1">
      <left style="dotted"/>
      <right>
        <color indexed="63"/>
      </right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 style="thick"/>
    </border>
    <border>
      <left style="dashed"/>
      <right>
        <color indexed="63"/>
      </right>
      <top style="thick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32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32" borderId="36" xfId="0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43" xfId="0" applyFont="1" applyBorder="1" applyAlignment="1">
      <alignment/>
    </xf>
    <xf numFmtId="0" fontId="10" fillId="32" borderId="19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10" fillId="32" borderId="26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4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35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36" borderId="37" xfId="0" applyFont="1" applyFill="1" applyBorder="1" applyAlignment="1">
      <alignment/>
    </xf>
    <xf numFmtId="0" fontId="7" fillId="0" borderId="17" xfId="0" applyFont="1" applyBorder="1" applyAlignment="1">
      <alignment shrinkToFit="1"/>
    </xf>
    <xf numFmtId="0" fontId="0" fillId="0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5" xfId="0" applyFill="1" applyBorder="1" applyAlignment="1">
      <alignment/>
    </xf>
    <xf numFmtId="0" fontId="0" fillId="0" borderId="62" xfId="0" applyBorder="1" applyAlignment="1">
      <alignment vertical="center"/>
    </xf>
    <xf numFmtId="0" fontId="0" fillId="0" borderId="52" xfId="0" applyBorder="1" applyAlignment="1">
      <alignment shrinkToFit="1"/>
    </xf>
    <xf numFmtId="0" fontId="0" fillId="0" borderId="0" xfId="0" applyBorder="1" applyAlignment="1">
      <alignment shrinkToFit="1"/>
    </xf>
    <xf numFmtId="0" fontId="7" fillId="0" borderId="63" xfId="0" applyFont="1" applyBorder="1" applyAlignment="1">
      <alignment/>
    </xf>
    <xf numFmtId="0" fontId="0" fillId="0" borderId="64" xfId="0" applyBorder="1" applyAlignment="1">
      <alignment wrapText="1"/>
    </xf>
    <xf numFmtId="0" fontId="0" fillId="0" borderId="0" xfId="0" applyAlignment="1">
      <alignment wrapText="1"/>
    </xf>
    <xf numFmtId="0" fontId="0" fillId="0" borderId="65" xfId="0" applyBorder="1" applyAlignment="1">
      <alignment vertical="center" shrinkToFit="1"/>
    </xf>
    <xf numFmtId="0" fontId="0" fillId="0" borderId="52" xfId="0" applyFill="1" applyBorder="1" applyAlignment="1">
      <alignment/>
    </xf>
    <xf numFmtId="0" fontId="0" fillId="0" borderId="56" xfId="0" applyBorder="1" applyAlignment="1">
      <alignment shrinkToFit="1"/>
    </xf>
    <xf numFmtId="0" fontId="0" fillId="0" borderId="55" xfId="0" applyBorder="1" applyAlignment="1">
      <alignment shrinkToFit="1"/>
    </xf>
    <xf numFmtId="0" fontId="0" fillId="0" borderId="59" xfId="0" applyBorder="1" applyAlignment="1">
      <alignment shrinkToFit="1"/>
    </xf>
    <xf numFmtId="0" fontId="0" fillId="0" borderId="60" xfId="0" applyBorder="1" applyAlignment="1">
      <alignment vertical="center" shrinkToFi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 vertical="center"/>
    </xf>
    <xf numFmtId="0" fontId="0" fillId="0" borderId="68" xfId="0" applyBorder="1" applyAlignment="1">
      <alignment/>
    </xf>
    <xf numFmtId="0" fontId="0" fillId="0" borderId="53" xfId="0" applyFill="1" applyBorder="1" applyAlignment="1">
      <alignment/>
    </xf>
    <xf numFmtId="0" fontId="7" fillId="0" borderId="37" xfId="0" applyFont="1" applyBorder="1" applyAlignment="1">
      <alignment shrinkToFit="1"/>
    </xf>
    <xf numFmtId="0" fontId="7" fillId="36" borderId="38" xfId="0" applyFont="1" applyFill="1" applyBorder="1" applyAlignment="1">
      <alignment/>
    </xf>
    <xf numFmtId="0" fontId="7" fillId="36" borderId="69" xfId="0" applyFont="1" applyFill="1" applyBorder="1" applyAlignment="1">
      <alignment/>
    </xf>
    <xf numFmtId="0" fontId="7" fillId="0" borderId="63" xfId="0" applyFont="1" applyBorder="1" applyAlignment="1">
      <alignment horizontal="center"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38" borderId="0" xfId="0" applyFont="1" applyFill="1" applyAlignment="1">
      <alignment/>
    </xf>
    <xf numFmtId="0" fontId="7" fillId="0" borderId="78" xfId="0" applyFont="1" applyBorder="1" applyAlignment="1">
      <alignment/>
    </xf>
    <xf numFmtId="0" fontId="7" fillId="0" borderId="0" xfId="0" applyFont="1" applyAlignment="1">
      <alignment shrinkToFit="1"/>
    </xf>
    <xf numFmtId="0" fontId="0" fillId="39" borderId="0" xfId="0" applyFill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38" borderId="0" xfId="0" applyFont="1" applyFill="1" applyAlignment="1">
      <alignment wrapText="1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79" xfId="0" applyBorder="1" applyAlignment="1">
      <alignment shrinkToFit="1"/>
    </xf>
    <xf numFmtId="0" fontId="7" fillId="0" borderId="79" xfId="0" applyFont="1" applyBorder="1" applyAlignment="1">
      <alignment shrinkToFit="1"/>
    </xf>
    <xf numFmtId="0" fontId="0" fillId="0" borderId="80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177" fontId="0" fillId="0" borderId="55" xfId="0" applyNumberFormat="1" applyBorder="1" applyAlignment="1">
      <alignment shrinkToFit="1"/>
    </xf>
    <xf numFmtId="0" fontId="0" fillId="0" borderId="55" xfId="0" applyBorder="1" applyAlignment="1">
      <alignment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65" xfId="0" applyBorder="1" applyAlignment="1">
      <alignment/>
    </xf>
    <xf numFmtId="0" fontId="0" fillId="0" borderId="50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0" fillId="0" borderId="8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5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81" xfId="0" applyBorder="1" applyAlignment="1">
      <alignment vertical="center"/>
    </xf>
    <xf numFmtId="0" fontId="7" fillId="0" borderId="64" xfId="0" applyFont="1" applyBorder="1" applyAlignment="1">
      <alignment wrapText="1" shrinkToFit="1"/>
    </xf>
    <xf numFmtId="0" fontId="0" fillId="0" borderId="0" xfId="0" applyAlignment="1">
      <alignment wrapText="1"/>
    </xf>
    <xf numFmtId="0" fontId="0" fillId="0" borderId="64" xfId="0" applyBorder="1" applyAlignment="1">
      <alignment wrapText="1"/>
    </xf>
    <xf numFmtId="0" fontId="7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44"/>
  <sheetViews>
    <sheetView zoomScalePageLayoutView="0" workbookViewId="0" topLeftCell="B1">
      <selection activeCell="A143" sqref="A143"/>
    </sheetView>
  </sheetViews>
  <sheetFormatPr defaultColWidth="12.875" defaultRowHeight="13.5"/>
  <cols>
    <col min="1" max="1" width="5.375" style="1" customWidth="1"/>
    <col min="2" max="3" width="4.50390625" style="1" customWidth="1"/>
    <col min="4" max="4" width="14.375" style="1" bestFit="1" customWidth="1"/>
    <col min="5" max="5" width="7.00390625" style="2" hidden="1" customWidth="1"/>
    <col min="6" max="6" width="16.125" style="1" bestFit="1" customWidth="1"/>
    <col min="7" max="8" width="5.50390625" style="1" customWidth="1"/>
    <col min="9" max="9" width="5.50390625" style="3" customWidth="1"/>
    <col min="10" max="10" width="5.50390625" style="1" customWidth="1"/>
    <col min="11" max="11" width="5.50390625" style="3" customWidth="1"/>
    <col min="12" max="14" width="5.50390625" style="1" customWidth="1"/>
    <col min="15" max="15" width="5.50390625" style="4" hidden="1" customWidth="1"/>
    <col min="16" max="16" width="5.50390625" style="1" hidden="1" customWidth="1"/>
    <col min="17" max="18" width="7.00390625" style="1" bestFit="1" customWidth="1"/>
    <col min="19" max="19" width="7.00390625" style="1" customWidth="1"/>
    <col min="20" max="20" width="7.00390625" style="1" bestFit="1" customWidth="1"/>
    <col min="21" max="21" width="7.00390625" style="1" customWidth="1"/>
    <col min="22" max="22" width="5.875" style="1" customWidth="1"/>
    <col min="23" max="23" width="6.125" style="1" customWidth="1"/>
    <col min="24" max="26" width="6.875" style="1" customWidth="1"/>
    <col min="27" max="27" width="12.875" style="1" customWidth="1"/>
    <col min="28" max="32" width="5.625" style="1" customWidth="1"/>
    <col min="33" max="33" width="7.50390625" style="1" customWidth="1"/>
    <col min="34" max="34" width="8.375" style="1" customWidth="1"/>
    <col min="35" max="16384" width="12.875" style="1" customWidth="1"/>
  </cols>
  <sheetData>
    <row r="1" spans="2:14" ht="14.25" thickBot="1">
      <c r="B1" s="1" t="s">
        <v>11</v>
      </c>
      <c r="G1" s="1" t="s">
        <v>12</v>
      </c>
      <c r="J1" s="1" t="s">
        <v>59</v>
      </c>
      <c r="N1" s="1" t="s">
        <v>60</v>
      </c>
    </row>
    <row r="2" spans="2:20" ht="13.5">
      <c r="B2" s="5"/>
      <c r="C2" s="9"/>
      <c r="D2" s="6"/>
      <c r="E2" s="7"/>
      <c r="F2" s="6"/>
      <c r="G2" s="8">
        <v>1</v>
      </c>
      <c r="H2" s="9"/>
      <c r="I2" s="10">
        <v>2</v>
      </c>
      <c r="J2" s="9"/>
      <c r="K2" s="10">
        <v>3</v>
      </c>
      <c r="L2" s="9"/>
      <c r="M2" s="11">
        <v>4</v>
      </c>
      <c r="N2" s="9"/>
      <c r="O2" s="12">
        <v>5</v>
      </c>
      <c r="P2" s="9"/>
      <c r="Q2" s="6" t="s">
        <v>0</v>
      </c>
      <c r="R2" s="6" t="s">
        <v>8</v>
      </c>
      <c r="S2" s="11" t="s">
        <v>9</v>
      </c>
      <c r="T2" s="13" t="s">
        <v>1</v>
      </c>
    </row>
    <row r="3" spans="2:20" ht="13.5">
      <c r="B3" s="14" t="s">
        <v>2</v>
      </c>
      <c r="C3" s="41"/>
      <c r="D3" s="15" t="s">
        <v>3</v>
      </c>
      <c r="E3" s="16" t="s">
        <v>4</v>
      </c>
      <c r="F3" s="15" t="s">
        <v>5</v>
      </c>
      <c r="G3" s="17" t="s">
        <v>6</v>
      </c>
      <c r="H3" s="18" t="s">
        <v>7</v>
      </c>
      <c r="I3" s="17" t="s">
        <v>6</v>
      </c>
      <c r="J3" s="18" t="s">
        <v>7</v>
      </c>
      <c r="K3" s="17" t="s">
        <v>6</v>
      </c>
      <c r="L3" s="18" t="s">
        <v>7</v>
      </c>
      <c r="M3" s="19" t="s">
        <v>6</v>
      </c>
      <c r="N3" s="18" t="s">
        <v>7</v>
      </c>
      <c r="O3" s="20" t="s">
        <v>6</v>
      </c>
      <c r="P3" s="18" t="s">
        <v>7</v>
      </c>
      <c r="Q3" s="15"/>
      <c r="R3" s="15"/>
      <c r="S3" s="21"/>
      <c r="T3" s="22"/>
    </row>
    <row r="4" spans="2:34" ht="18.75" customHeight="1">
      <c r="B4" s="14">
        <v>1</v>
      </c>
      <c r="C4" s="41"/>
      <c r="D4" s="15">
        <f aca="true" t="shared" si="0" ref="D4:D26">IF($C4="","",VLOOKUP($C4,参加者,2))</f>
      </c>
      <c r="E4" s="16"/>
      <c r="F4" s="15">
        <f aca="true" t="shared" si="1" ref="F4:F26">IF($C4="","",VLOOKUP($C4,参加者,3))</f>
      </c>
      <c r="G4" s="23"/>
      <c r="H4" s="24"/>
      <c r="I4" s="23"/>
      <c r="J4" s="24"/>
      <c r="K4" s="23"/>
      <c r="L4" s="24"/>
      <c r="M4" s="21"/>
      <c r="N4" s="24"/>
      <c r="O4" s="44"/>
      <c r="P4" s="24"/>
      <c r="Q4" s="48">
        <f>H4+J4+L4+N4+P4</f>
        <v>0</v>
      </c>
      <c r="R4" s="48">
        <f>SUM(V4:Z4)</f>
        <v>0</v>
      </c>
      <c r="S4" s="49">
        <f>SUM(AB4:AF4)</f>
        <v>0</v>
      </c>
      <c r="T4" s="50">
        <f aca="true" t="shared" si="2" ref="T4:T16">RANK(AH4,$AH$31:$AH$54)</f>
        <v>1</v>
      </c>
      <c r="V4" s="1">
        <f aca="true" t="shared" si="3" ref="V4:V16">IF(G4="",0,VLOOKUP(G4,$B$31:$T$54,16))</f>
        <v>0</v>
      </c>
      <c r="W4" s="1">
        <f aca="true" t="shared" si="4" ref="W4:W16">IF(I4="",0,VLOOKUP(I4,$B$31:$T$54,16))</f>
        <v>0</v>
      </c>
      <c r="X4" s="1">
        <f aca="true" t="shared" si="5" ref="X4:X16">IF(K4="",0,VLOOKUP(K4,$B$31:$T$54,16))</f>
        <v>0</v>
      </c>
      <c r="Y4" s="1">
        <f aca="true" t="shared" si="6" ref="Y4:Y16">IF(M4="",0,VLOOKUP(M4,$B$31:$T$54,16))</f>
        <v>0</v>
      </c>
      <c r="Z4" s="1">
        <f aca="true" t="shared" si="7" ref="Z4:Z16">IF(O4="",0,VLOOKUP(O4,$B$31:$T$54,16))</f>
        <v>0</v>
      </c>
      <c r="AB4" s="1">
        <f aca="true" t="shared" si="8" ref="AB4:AB16">IF($G4="",0,VLOOKUP($G4,$B$31:$T$54,16)*$H4)</f>
        <v>0</v>
      </c>
      <c r="AC4" s="1">
        <f aca="true" t="shared" si="9" ref="AC4:AC16">IF(I4="",0,VLOOKUP($I4,$B$31:$T$54,16)*J4)</f>
        <v>0</v>
      </c>
      <c r="AD4" s="1">
        <f aca="true" t="shared" si="10" ref="AD4:AD16">IF(K4="",0,VLOOKUP($K4,$B$31:$T$54,16)*L4)</f>
        <v>0</v>
      </c>
      <c r="AE4" s="1">
        <f aca="true" t="shared" si="11" ref="AE4:AE16">IF(M4="",0,VLOOKUP($M4,$B$31:$T$54,16)*N4)</f>
        <v>0</v>
      </c>
      <c r="AF4" s="1">
        <f aca="true" t="shared" si="12" ref="AF4:AF16">IF(O4="",0,VLOOKUP($O4,$B$31:$T$54,16)*P4)</f>
        <v>0</v>
      </c>
      <c r="AH4" s="1">
        <f>1000000*Q4+100*R4+S4</f>
        <v>0</v>
      </c>
    </row>
    <row r="5" spans="2:34" ht="18.75" customHeight="1">
      <c r="B5" s="14">
        <v>2</v>
      </c>
      <c r="C5" s="41"/>
      <c r="D5" s="15">
        <f t="shared" si="0"/>
      </c>
      <c r="E5" s="16"/>
      <c r="F5" s="15">
        <f t="shared" si="1"/>
      </c>
      <c r="G5" s="23"/>
      <c r="H5" s="24"/>
      <c r="I5" s="23"/>
      <c r="J5" s="24"/>
      <c r="K5" s="23"/>
      <c r="L5" s="24"/>
      <c r="M5" s="21"/>
      <c r="N5" s="24"/>
      <c r="O5" s="44"/>
      <c r="P5" s="24"/>
      <c r="Q5" s="48">
        <f>H5+J5+L5+N5+P5</f>
        <v>0</v>
      </c>
      <c r="R5" s="48">
        <f>SUM(V5:Z5)</f>
        <v>0</v>
      </c>
      <c r="S5" s="49">
        <f>SUM(AB5:AF5)</f>
        <v>0</v>
      </c>
      <c r="T5" s="50">
        <f t="shared" si="2"/>
        <v>1</v>
      </c>
      <c r="V5" s="1">
        <f t="shared" si="3"/>
        <v>0</v>
      </c>
      <c r="W5" s="1">
        <f t="shared" si="4"/>
        <v>0</v>
      </c>
      <c r="X5" s="1">
        <f t="shared" si="5"/>
        <v>0</v>
      </c>
      <c r="Y5" s="1">
        <f t="shared" si="6"/>
        <v>0</v>
      </c>
      <c r="Z5" s="1">
        <f t="shared" si="7"/>
        <v>0</v>
      </c>
      <c r="AB5" s="1">
        <f t="shared" si="8"/>
        <v>0</v>
      </c>
      <c r="AC5" s="1">
        <f t="shared" si="9"/>
        <v>0</v>
      </c>
      <c r="AD5" s="1">
        <f t="shared" si="10"/>
        <v>0</v>
      </c>
      <c r="AE5" s="1">
        <f t="shared" si="11"/>
        <v>0</v>
      </c>
      <c r="AF5" s="1">
        <f t="shared" si="12"/>
        <v>0</v>
      </c>
      <c r="AH5" s="1">
        <f>1000000*Q5+100*R5+S5</f>
        <v>0</v>
      </c>
    </row>
    <row r="6" spans="2:34" ht="18.75" customHeight="1">
      <c r="B6" s="14">
        <v>3</v>
      </c>
      <c r="C6" s="41"/>
      <c r="D6" s="15">
        <f t="shared" si="0"/>
      </c>
      <c r="E6" s="16"/>
      <c r="F6" s="15">
        <f t="shared" si="1"/>
      </c>
      <c r="G6" s="23"/>
      <c r="H6" s="24"/>
      <c r="I6" s="23"/>
      <c r="J6" s="24"/>
      <c r="K6" s="23"/>
      <c r="L6" s="24"/>
      <c r="M6" s="21"/>
      <c r="N6" s="24"/>
      <c r="O6" s="44"/>
      <c r="P6" s="24"/>
      <c r="Q6" s="48">
        <f>H6+J6+L6+N6+P6</f>
        <v>0</v>
      </c>
      <c r="R6" s="48">
        <f>SUM(V6:Z6)</f>
        <v>0</v>
      </c>
      <c r="S6" s="49">
        <f>SUM(AB6:AF6)</f>
        <v>0</v>
      </c>
      <c r="T6" s="50">
        <f t="shared" si="2"/>
        <v>1</v>
      </c>
      <c r="V6" s="1">
        <f t="shared" si="3"/>
        <v>0</v>
      </c>
      <c r="W6" s="1">
        <f t="shared" si="4"/>
        <v>0</v>
      </c>
      <c r="X6" s="1">
        <f t="shared" si="5"/>
        <v>0</v>
      </c>
      <c r="Y6" s="1">
        <f t="shared" si="6"/>
        <v>0</v>
      </c>
      <c r="Z6" s="1">
        <f t="shared" si="7"/>
        <v>0</v>
      </c>
      <c r="AB6" s="1">
        <f t="shared" si="8"/>
        <v>0</v>
      </c>
      <c r="AC6" s="1">
        <f t="shared" si="9"/>
        <v>0</v>
      </c>
      <c r="AD6" s="1">
        <f t="shared" si="10"/>
        <v>0</v>
      </c>
      <c r="AE6" s="1">
        <f t="shared" si="11"/>
        <v>0</v>
      </c>
      <c r="AF6" s="1">
        <f t="shared" si="12"/>
        <v>0</v>
      </c>
      <c r="AH6" s="1">
        <f>1000000*Q6+100*R6+S6</f>
        <v>0</v>
      </c>
    </row>
    <row r="7" spans="2:34" ht="18.75" customHeight="1">
      <c r="B7" s="14">
        <v>4</v>
      </c>
      <c r="C7" s="41"/>
      <c r="D7" s="15">
        <f t="shared" si="0"/>
      </c>
      <c r="E7" s="16"/>
      <c r="F7" s="15">
        <f t="shared" si="1"/>
      </c>
      <c r="G7" s="23"/>
      <c r="H7" s="24"/>
      <c r="I7" s="23"/>
      <c r="J7" s="24"/>
      <c r="K7" s="23"/>
      <c r="L7" s="24"/>
      <c r="M7" s="21"/>
      <c r="N7" s="24"/>
      <c r="O7" s="44"/>
      <c r="P7" s="24"/>
      <c r="Q7" s="48">
        <f aca="true" t="shared" si="13" ref="Q7:Q20">H7+J7+L7+N7+P7</f>
        <v>0</v>
      </c>
      <c r="R7" s="48">
        <f aca="true" t="shared" si="14" ref="R7:R20">SUM(V7:Z7)</f>
        <v>0</v>
      </c>
      <c r="S7" s="49">
        <f aca="true" t="shared" si="15" ref="S7:S20">SUM(AB7:AF7)</f>
        <v>0</v>
      </c>
      <c r="T7" s="50">
        <f t="shared" si="2"/>
        <v>1</v>
      </c>
      <c r="V7" s="1">
        <f t="shared" si="3"/>
        <v>0</v>
      </c>
      <c r="W7" s="1">
        <f t="shared" si="4"/>
        <v>0</v>
      </c>
      <c r="X7" s="1">
        <f t="shared" si="5"/>
        <v>0</v>
      </c>
      <c r="Y7" s="1">
        <f t="shared" si="6"/>
        <v>0</v>
      </c>
      <c r="Z7" s="1">
        <f t="shared" si="7"/>
        <v>0</v>
      </c>
      <c r="AB7" s="1">
        <f t="shared" si="8"/>
        <v>0</v>
      </c>
      <c r="AC7" s="1">
        <f t="shared" si="9"/>
        <v>0</v>
      </c>
      <c r="AD7" s="1">
        <f t="shared" si="10"/>
        <v>0</v>
      </c>
      <c r="AE7" s="1">
        <f t="shared" si="11"/>
        <v>0</v>
      </c>
      <c r="AF7" s="1">
        <f t="shared" si="12"/>
        <v>0</v>
      </c>
      <c r="AH7" s="1">
        <f aca="true" t="shared" si="16" ref="AH7:AH20">1000000*Q7+100*R7+S7</f>
        <v>0</v>
      </c>
    </row>
    <row r="8" spans="2:34" ht="18.75" customHeight="1">
      <c r="B8" s="14">
        <v>5</v>
      </c>
      <c r="C8" s="41"/>
      <c r="D8" s="15">
        <f t="shared" si="0"/>
      </c>
      <c r="E8" s="16"/>
      <c r="F8" s="15">
        <f t="shared" si="1"/>
      </c>
      <c r="G8" s="23"/>
      <c r="H8" s="24"/>
      <c r="I8" s="23"/>
      <c r="J8" s="24"/>
      <c r="K8" s="23"/>
      <c r="L8" s="24"/>
      <c r="M8" s="21"/>
      <c r="N8" s="24"/>
      <c r="O8" s="44"/>
      <c r="P8" s="24"/>
      <c r="Q8" s="48">
        <f t="shared" si="13"/>
        <v>0</v>
      </c>
      <c r="R8" s="48">
        <f t="shared" si="14"/>
        <v>0</v>
      </c>
      <c r="S8" s="49">
        <f t="shared" si="15"/>
        <v>0</v>
      </c>
      <c r="T8" s="50">
        <f t="shared" si="2"/>
        <v>1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">
        <f t="shared" si="6"/>
        <v>0</v>
      </c>
      <c r="Z8" s="1">
        <f t="shared" si="7"/>
        <v>0</v>
      </c>
      <c r="AB8" s="1">
        <f t="shared" si="8"/>
        <v>0</v>
      </c>
      <c r="AC8" s="1">
        <f t="shared" si="9"/>
        <v>0</v>
      </c>
      <c r="AD8" s="1">
        <f t="shared" si="10"/>
        <v>0</v>
      </c>
      <c r="AE8" s="1">
        <f t="shared" si="11"/>
        <v>0</v>
      </c>
      <c r="AF8" s="1">
        <f t="shared" si="12"/>
        <v>0</v>
      </c>
      <c r="AH8" s="1">
        <f t="shared" si="16"/>
        <v>0</v>
      </c>
    </row>
    <row r="9" spans="2:34" ht="18.75" customHeight="1">
      <c r="B9" s="14">
        <v>6</v>
      </c>
      <c r="C9" s="41"/>
      <c r="D9" s="15">
        <f t="shared" si="0"/>
      </c>
      <c r="E9" s="16"/>
      <c r="F9" s="15">
        <f t="shared" si="1"/>
      </c>
      <c r="G9" s="23"/>
      <c r="H9" s="24"/>
      <c r="I9" s="23"/>
      <c r="J9" s="24"/>
      <c r="K9" s="23"/>
      <c r="L9" s="24"/>
      <c r="M9" s="21"/>
      <c r="N9" s="24"/>
      <c r="O9" s="44"/>
      <c r="P9" s="24"/>
      <c r="Q9" s="48">
        <f t="shared" si="13"/>
        <v>0</v>
      </c>
      <c r="R9" s="48">
        <f t="shared" si="14"/>
        <v>0</v>
      </c>
      <c r="S9" s="49">
        <f t="shared" si="15"/>
        <v>0</v>
      </c>
      <c r="T9" s="50">
        <f t="shared" si="2"/>
        <v>1</v>
      </c>
      <c r="V9" s="1">
        <f t="shared" si="3"/>
        <v>0</v>
      </c>
      <c r="W9" s="1">
        <f t="shared" si="4"/>
        <v>0</v>
      </c>
      <c r="X9" s="1">
        <f t="shared" si="5"/>
        <v>0</v>
      </c>
      <c r="Y9" s="1">
        <f t="shared" si="6"/>
        <v>0</v>
      </c>
      <c r="Z9" s="1">
        <f t="shared" si="7"/>
        <v>0</v>
      </c>
      <c r="AB9" s="1">
        <f t="shared" si="8"/>
        <v>0</v>
      </c>
      <c r="AC9" s="1">
        <f t="shared" si="9"/>
        <v>0</v>
      </c>
      <c r="AD9" s="1">
        <f t="shared" si="10"/>
        <v>0</v>
      </c>
      <c r="AE9" s="1">
        <f t="shared" si="11"/>
        <v>0</v>
      </c>
      <c r="AF9" s="1">
        <f t="shared" si="12"/>
        <v>0</v>
      </c>
      <c r="AH9" s="1">
        <f t="shared" si="16"/>
        <v>0</v>
      </c>
    </row>
    <row r="10" spans="2:34" ht="18.75" customHeight="1">
      <c r="B10" s="14">
        <v>7</v>
      </c>
      <c r="C10" s="41"/>
      <c r="D10" s="15">
        <f t="shared" si="0"/>
      </c>
      <c r="E10" s="16"/>
      <c r="F10" s="15">
        <f t="shared" si="1"/>
      </c>
      <c r="G10" s="23"/>
      <c r="H10" s="24"/>
      <c r="I10" s="23"/>
      <c r="J10" s="24"/>
      <c r="K10" s="23"/>
      <c r="L10" s="24"/>
      <c r="M10" s="21"/>
      <c r="N10" s="24"/>
      <c r="O10" s="44"/>
      <c r="P10" s="24"/>
      <c r="Q10" s="48">
        <f t="shared" si="13"/>
        <v>0</v>
      </c>
      <c r="R10" s="48">
        <f t="shared" si="14"/>
        <v>0</v>
      </c>
      <c r="S10" s="49">
        <f t="shared" si="15"/>
        <v>0</v>
      </c>
      <c r="T10" s="50">
        <f t="shared" si="2"/>
        <v>1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">
        <f t="shared" si="6"/>
        <v>0</v>
      </c>
      <c r="Z10" s="1">
        <f t="shared" si="7"/>
        <v>0</v>
      </c>
      <c r="AB10" s="1">
        <f t="shared" si="8"/>
        <v>0</v>
      </c>
      <c r="AC10" s="1">
        <f t="shared" si="9"/>
        <v>0</v>
      </c>
      <c r="AD10" s="1">
        <f t="shared" si="10"/>
        <v>0</v>
      </c>
      <c r="AE10" s="1">
        <f t="shared" si="11"/>
        <v>0</v>
      </c>
      <c r="AF10" s="1">
        <f t="shared" si="12"/>
        <v>0</v>
      </c>
      <c r="AH10" s="1">
        <f t="shared" si="16"/>
        <v>0</v>
      </c>
    </row>
    <row r="11" spans="2:34" ht="18.75" customHeight="1">
      <c r="B11" s="14">
        <v>8</v>
      </c>
      <c r="C11" s="41"/>
      <c r="D11" s="15">
        <f t="shared" si="0"/>
      </c>
      <c r="E11" s="16"/>
      <c r="F11" s="15">
        <f t="shared" si="1"/>
      </c>
      <c r="G11" s="23"/>
      <c r="H11" s="24"/>
      <c r="I11" s="23"/>
      <c r="J11" s="24"/>
      <c r="K11" s="23"/>
      <c r="L11" s="24"/>
      <c r="M11" s="21"/>
      <c r="N11" s="24"/>
      <c r="O11" s="44"/>
      <c r="P11" s="24"/>
      <c r="Q11" s="48">
        <f t="shared" si="13"/>
        <v>0</v>
      </c>
      <c r="R11" s="48">
        <f t="shared" si="14"/>
        <v>0</v>
      </c>
      <c r="S11" s="49">
        <f t="shared" si="15"/>
        <v>0</v>
      </c>
      <c r="T11" s="50">
        <f t="shared" si="2"/>
        <v>1</v>
      </c>
      <c r="V11" s="1">
        <f t="shared" si="3"/>
        <v>0</v>
      </c>
      <c r="W11" s="1">
        <f t="shared" si="4"/>
        <v>0</v>
      </c>
      <c r="X11" s="1">
        <f t="shared" si="5"/>
        <v>0</v>
      </c>
      <c r="Y11" s="1">
        <f t="shared" si="6"/>
        <v>0</v>
      </c>
      <c r="Z11" s="1">
        <f t="shared" si="7"/>
        <v>0</v>
      </c>
      <c r="AB11" s="1">
        <f t="shared" si="8"/>
        <v>0</v>
      </c>
      <c r="AC11" s="1">
        <f t="shared" si="9"/>
        <v>0</v>
      </c>
      <c r="AD11" s="1">
        <f t="shared" si="10"/>
        <v>0</v>
      </c>
      <c r="AE11" s="1">
        <f t="shared" si="11"/>
        <v>0</v>
      </c>
      <c r="AF11" s="1">
        <f t="shared" si="12"/>
        <v>0</v>
      </c>
      <c r="AH11" s="1">
        <f t="shared" si="16"/>
        <v>0</v>
      </c>
    </row>
    <row r="12" spans="2:34" ht="18.75" customHeight="1">
      <c r="B12" s="14">
        <v>9</v>
      </c>
      <c r="C12" s="41"/>
      <c r="D12" s="15">
        <f t="shared" si="0"/>
      </c>
      <c r="E12" s="16"/>
      <c r="F12" s="15">
        <f t="shared" si="1"/>
      </c>
      <c r="G12" s="23"/>
      <c r="H12" s="24"/>
      <c r="I12" s="23"/>
      <c r="J12" s="24"/>
      <c r="K12" s="23"/>
      <c r="L12" s="24"/>
      <c r="M12" s="21"/>
      <c r="N12" s="24"/>
      <c r="O12" s="44"/>
      <c r="P12" s="24"/>
      <c r="Q12" s="48">
        <f t="shared" si="13"/>
        <v>0</v>
      </c>
      <c r="R12" s="48">
        <f t="shared" si="14"/>
        <v>0</v>
      </c>
      <c r="S12" s="49">
        <f t="shared" si="15"/>
        <v>0</v>
      </c>
      <c r="T12" s="50">
        <f t="shared" si="2"/>
        <v>1</v>
      </c>
      <c r="V12" s="1">
        <f t="shared" si="3"/>
        <v>0</v>
      </c>
      <c r="W12" s="1">
        <f t="shared" si="4"/>
        <v>0</v>
      </c>
      <c r="X12" s="1">
        <f t="shared" si="5"/>
        <v>0</v>
      </c>
      <c r="Y12" s="1">
        <f t="shared" si="6"/>
        <v>0</v>
      </c>
      <c r="Z12" s="1">
        <f t="shared" si="7"/>
        <v>0</v>
      </c>
      <c r="AB12" s="1">
        <f t="shared" si="8"/>
        <v>0</v>
      </c>
      <c r="AC12" s="1">
        <f t="shared" si="9"/>
        <v>0</v>
      </c>
      <c r="AD12" s="1">
        <f t="shared" si="10"/>
        <v>0</v>
      </c>
      <c r="AE12" s="1">
        <f t="shared" si="11"/>
        <v>0</v>
      </c>
      <c r="AF12" s="1">
        <f t="shared" si="12"/>
        <v>0</v>
      </c>
      <c r="AH12" s="1">
        <f t="shared" si="16"/>
        <v>0</v>
      </c>
    </row>
    <row r="13" spans="2:34" ht="18.75" customHeight="1">
      <c r="B13" s="14">
        <v>10</v>
      </c>
      <c r="C13" s="41"/>
      <c r="D13" s="15">
        <f t="shared" si="0"/>
      </c>
      <c r="E13" s="16"/>
      <c r="F13" s="15">
        <f t="shared" si="1"/>
      </c>
      <c r="G13" s="23"/>
      <c r="H13" s="24"/>
      <c r="I13" s="23"/>
      <c r="J13" s="24"/>
      <c r="K13" s="23"/>
      <c r="L13" s="24"/>
      <c r="M13" s="21"/>
      <c r="N13" s="24"/>
      <c r="O13" s="44"/>
      <c r="P13" s="24"/>
      <c r="Q13" s="48">
        <f t="shared" si="13"/>
        <v>0</v>
      </c>
      <c r="R13" s="48">
        <f t="shared" si="14"/>
        <v>0</v>
      </c>
      <c r="S13" s="49">
        <f t="shared" si="15"/>
        <v>0</v>
      </c>
      <c r="T13" s="50">
        <f t="shared" si="2"/>
        <v>1</v>
      </c>
      <c r="V13" s="1">
        <f t="shared" si="3"/>
        <v>0</v>
      </c>
      <c r="W13" s="1">
        <f t="shared" si="4"/>
        <v>0</v>
      </c>
      <c r="X13" s="1">
        <f t="shared" si="5"/>
        <v>0</v>
      </c>
      <c r="Y13" s="1">
        <f t="shared" si="6"/>
        <v>0</v>
      </c>
      <c r="Z13" s="1">
        <f t="shared" si="7"/>
        <v>0</v>
      </c>
      <c r="AB13" s="1">
        <f t="shared" si="8"/>
        <v>0</v>
      </c>
      <c r="AC13" s="1">
        <f t="shared" si="9"/>
        <v>0</v>
      </c>
      <c r="AD13" s="1">
        <f t="shared" si="10"/>
        <v>0</v>
      </c>
      <c r="AE13" s="1">
        <f t="shared" si="11"/>
        <v>0</v>
      </c>
      <c r="AF13" s="1">
        <f t="shared" si="12"/>
        <v>0</v>
      </c>
      <c r="AH13" s="1">
        <f t="shared" si="16"/>
        <v>0</v>
      </c>
    </row>
    <row r="14" spans="2:34" ht="18.75" customHeight="1">
      <c r="B14" s="14">
        <v>11</v>
      </c>
      <c r="C14" s="41"/>
      <c r="D14" s="15">
        <f t="shared" si="0"/>
      </c>
      <c r="E14" s="16"/>
      <c r="F14" s="15">
        <f t="shared" si="1"/>
      </c>
      <c r="G14" s="23"/>
      <c r="H14" s="24"/>
      <c r="I14" s="23"/>
      <c r="J14" s="24"/>
      <c r="K14" s="23"/>
      <c r="L14" s="24"/>
      <c r="M14" s="21"/>
      <c r="N14" s="24"/>
      <c r="O14" s="44"/>
      <c r="P14" s="24"/>
      <c r="Q14" s="48">
        <f t="shared" si="13"/>
        <v>0</v>
      </c>
      <c r="R14" s="48">
        <f t="shared" si="14"/>
        <v>0</v>
      </c>
      <c r="S14" s="49">
        <f t="shared" si="15"/>
        <v>0</v>
      </c>
      <c r="T14" s="50">
        <f t="shared" si="2"/>
        <v>1</v>
      </c>
      <c r="V14" s="1">
        <f t="shared" si="3"/>
        <v>0</v>
      </c>
      <c r="W14" s="1">
        <f t="shared" si="4"/>
        <v>0</v>
      </c>
      <c r="X14" s="1">
        <f t="shared" si="5"/>
        <v>0</v>
      </c>
      <c r="Y14" s="1">
        <f t="shared" si="6"/>
        <v>0</v>
      </c>
      <c r="Z14" s="1">
        <f t="shared" si="7"/>
        <v>0</v>
      </c>
      <c r="AB14" s="1">
        <f t="shared" si="8"/>
        <v>0</v>
      </c>
      <c r="AC14" s="1">
        <f t="shared" si="9"/>
        <v>0</v>
      </c>
      <c r="AD14" s="1">
        <f t="shared" si="10"/>
        <v>0</v>
      </c>
      <c r="AE14" s="1">
        <f t="shared" si="11"/>
        <v>0</v>
      </c>
      <c r="AF14" s="1">
        <f t="shared" si="12"/>
        <v>0</v>
      </c>
      <c r="AH14" s="1">
        <f t="shared" si="16"/>
        <v>0</v>
      </c>
    </row>
    <row r="15" spans="2:34" ht="18.75" customHeight="1">
      <c r="B15" s="14">
        <v>12</v>
      </c>
      <c r="C15" s="41"/>
      <c r="D15" s="15">
        <f t="shared" si="0"/>
      </c>
      <c r="E15" s="16"/>
      <c r="F15" s="15">
        <f t="shared" si="1"/>
      </c>
      <c r="G15" s="23"/>
      <c r="H15" s="24"/>
      <c r="I15" s="23"/>
      <c r="J15" s="24"/>
      <c r="K15" s="23"/>
      <c r="L15" s="24"/>
      <c r="M15" s="21"/>
      <c r="N15" s="24"/>
      <c r="O15" s="44"/>
      <c r="P15" s="24"/>
      <c r="Q15" s="48">
        <f t="shared" si="13"/>
        <v>0</v>
      </c>
      <c r="R15" s="48">
        <f t="shared" si="14"/>
        <v>0</v>
      </c>
      <c r="S15" s="49">
        <f t="shared" si="15"/>
        <v>0</v>
      </c>
      <c r="T15" s="50">
        <f t="shared" si="2"/>
        <v>1</v>
      </c>
      <c r="V15" s="1">
        <f t="shared" si="3"/>
        <v>0</v>
      </c>
      <c r="W15" s="1">
        <f t="shared" si="4"/>
        <v>0</v>
      </c>
      <c r="X15" s="1">
        <f t="shared" si="5"/>
        <v>0</v>
      </c>
      <c r="Y15" s="1">
        <f t="shared" si="6"/>
        <v>0</v>
      </c>
      <c r="Z15" s="1">
        <f t="shared" si="7"/>
        <v>0</v>
      </c>
      <c r="AB15" s="1">
        <f t="shared" si="8"/>
        <v>0</v>
      </c>
      <c r="AC15" s="1">
        <f t="shared" si="9"/>
        <v>0</v>
      </c>
      <c r="AD15" s="1">
        <f t="shared" si="10"/>
        <v>0</v>
      </c>
      <c r="AE15" s="1">
        <f t="shared" si="11"/>
        <v>0</v>
      </c>
      <c r="AF15" s="1">
        <f t="shared" si="12"/>
        <v>0</v>
      </c>
      <c r="AH15" s="1">
        <f t="shared" si="16"/>
        <v>0</v>
      </c>
    </row>
    <row r="16" spans="2:34" ht="18.75" customHeight="1">
      <c r="B16" s="14">
        <v>13</v>
      </c>
      <c r="C16" s="41"/>
      <c r="D16" s="15">
        <f t="shared" si="0"/>
      </c>
      <c r="E16" s="16"/>
      <c r="F16" s="15">
        <f t="shared" si="1"/>
      </c>
      <c r="G16" s="23"/>
      <c r="H16" s="24"/>
      <c r="I16" s="23"/>
      <c r="J16" s="24"/>
      <c r="K16" s="23"/>
      <c r="L16" s="24"/>
      <c r="M16" s="21"/>
      <c r="N16" s="24"/>
      <c r="O16" s="44"/>
      <c r="P16" s="24"/>
      <c r="Q16" s="48">
        <f t="shared" si="13"/>
        <v>0</v>
      </c>
      <c r="R16" s="48">
        <f t="shared" si="14"/>
        <v>0</v>
      </c>
      <c r="S16" s="49">
        <f t="shared" si="15"/>
        <v>0</v>
      </c>
      <c r="T16" s="50">
        <f t="shared" si="2"/>
        <v>1</v>
      </c>
      <c r="V16" s="1">
        <f t="shared" si="3"/>
        <v>0</v>
      </c>
      <c r="W16" s="1">
        <f t="shared" si="4"/>
        <v>0</v>
      </c>
      <c r="X16" s="1">
        <f t="shared" si="5"/>
        <v>0</v>
      </c>
      <c r="Y16" s="1">
        <f t="shared" si="6"/>
        <v>0</v>
      </c>
      <c r="Z16" s="1">
        <f t="shared" si="7"/>
        <v>0</v>
      </c>
      <c r="AB16" s="1">
        <f t="shared" si="8"/>
        <v>0</v>
      </c>
      <c r="AC16" s="1">
        <f t="shared" si="9"/>
        <v>0</v>
      </c>
      <c r="AD16" s="1">
        <f t="shared" si="10"/>
        <v>0</v>
      </c>
      <c r="AE16" s="1">
        <f t="shared" si="11"/>
        <v>0</v>
      </c>
      <c r="AF16" s="1">
        <f t="shared" si="12"/>
        <v>0</v>
      </c>
      <c r="AH16" s="1">
        <f t="shared" si="16"/>
        <v>0</v>
      </c>
    </row>
    <row r="17" spans="2:34" ht="18.75" customHeight="1">
      <c r="B17" s="14">
        <v>14</v>
      </c>
      <c r="C17" s="41"/>
      <c r="D17" s="15">
        <f t="shared" si="0"/>
      </c>
      <c r="E17" s="16"/>
      <c r="F17" s="15">
        <f t="shared" si="1"/>
      </c>
      <c r="G17" s="23"/>
      <c r="H17" s="24"/>
      <c r="I17" s="23"/>
      <c r="J17" s="24"/>
      <c r="K17" s="23"/>
      <c r="L17" s="24"/>
      <c r="M17" s="21"/>
      <c r="N17" s="24"/>
      <c r="O17" s="44"/>
      <c r="P17" s="24"/>
      <c r="Q17" s="48">
        <f t="shared" si="13"/>
        <v>0</v>
      </c>
      <c r="R17" s="48">
        <f t="shared" si="14"/>
        <v>0</v>
      </c>
      <c r="S17" s="49">
        <f t="shared" si="15"/>
        <v>0</v>
      </c>
      <c r="T17" s="50">
        <f aca="true" t="shared" si="17" ref="T17:T25">RANK(AH17,$AH$31:$AH$54)</f>
        <v>1</v>
      </c>
      <c r="V17" s="1">
        <f aca="true" t="shared" si="18" ref="V17:V25">IF(G17="",0,VLOOKUP(G17,$B$31:$T$54,16))</f>
        <v>0</v>
      </c>
      <c r="W17" s="1">
        <f aca="true" t="shared" si="19" ref="W17:W25">IF(I17="",0,VLOOKUP(I17,$B$31:$T$54,16))</f>
        <v>0</v>
      </c>
      <c r="X17" s="1">
        <f aca="true" t="shared" si="20" ref="X17:X25">IF(K17="",0,VLOOKUP(K17,$B$31:$T$54,16))</f>
        <v>0</v>
      </c>
      <c r="Y17" s="1">
        <f aca="true" t="shared" si="21" ref="Y17:Y25">IF(M17="",0,VLOOKUP(M17,$B$31:$T$54,16))</f>
        <v>0</v>
      </c>
      <c r="Z17" s="1">
        <f aca="true" t="shared" si="22" ref="Z17:Z25">IF(O17="",0,VLOOKUP(O17,$B$31:$T$54,16))</f>
        <v>0</v>
      </c>
      <c r="AB17" s="1">
        <f aca="true" t="shared" si="23" ref="AB17:AB25">IF($G17="",0,VLOOKUP($G17,$B$31:$T$54,16)*$H17)</f>
        <v>0</v>
      </c>
      <c r="AC17" s="1">
        <f aca="true" t="shared" si="24" ref="AC17:AC25">IF(I17="",0,VLOOKUP($I17,$B$31:$T$54,16)*J17)</f>
        <v>0</v>
      </c>
      <c r="AD17" s="1">
        <f aca="true" t="shared" si="25" ref="AD17:AD25">IF(K17="",0,VLOOKUP($K17,$B$31:$T$54,16)*L17)</f>
        <v>0</v>
      </c>
      <c r="AE17" s="1">
        <f aca="true" t="shared" si="26" ref="AE17:AE25">IF(M17="",0,VLOOKUP($M17,$B$31:$T$54,16)*N17)</f>
        <v>0</v>
      </c>
      <c r="AF17" s="1">
        <f aca="true" t="shared" si="27" ref="AF17:AF25">IF(O17="",0,VLOOKUP($O17,$B$31:$T$54,16)*P17)</f>
        <v>0</v>
      </c>
      <c r="AH17" s="1">
        <f t="shared" si="16"/>
        <v>0</v>
      </c>
    </row>
    <row r="18" spans="2:34" ht="18.75" customHeight="1" hidden="1">
      <c r="B18" s="14">
        <v>15</v>
      </c>
      <c r="C18" s="41"/>
      <c r="D18" s="15">
        <f t="shared" si="0"/>
      </c>
      <c r="E18" s="16"/>
      <c r="F18" s="15">
        <f t="shared" si="1"/>
      </c>
      <c r="G18" s="23"/>
      <c r="H18" s="24"/>
      <c r="I18" s="23"/>
      <c r="J18" s="24"/>
      <c r="K18" s="23"/>
      <c r="L18" s="24"/>
      <c r="M18" s="21"/>
      <c r="N18" s="24"/>
      <c r="O18" s="44"/>
      <c r="P18" s="24"/>
      <c r="Q18" s="48">
        <f t="shared" si="13"/>
        <v>0</v>
      </c>
      <c r="R18" s="48">
        <f t="shared" si="14"/>
        <v>0</v>
      </c>
      <c r="S18" s="49">
        <f t="shared" si="15"/>
        <v>0</v>
      </c>
      <c r="T18" s="50">
        <f t="shared" si="17"/>
        <v>1</v>
      </c>
      <c r="V18" s="1">
        <f t="shared" si="18"/>
        <v>0</v>
      </c>
      <c r="W18" s="1">
        <f t="shared" si="19"/>
        <v>0</v>
      </c>
      <c r="X18" s="1">
        <f t="shared" si="20"/>
        <v>0</v>
      </c>
      <c r="Y18" s="1">
        <f t="shared" si="21"/>
        <v>0</v>
      </c>
      <c r="Z18" s="1">
        <f t="shared" si="22"/>
        <v>0</v>
      </c>
      <c r="AB18" s="1">
        <f t="shared" si="23"/>
        <v>0</v>
      </c>
      <c r="AC18" s="1">
        <f t="shared" si="24"/>
        <v>0</v>
      </c>
      <c r="AD18" s="1">
        <f t="shared" si="25"/>
        <v>0</v>
      </c>
      <c r="AE18" s="1">
        <f t="shared" si="26"/>
        <v>0</v>
      </c>
      <c r="AF18" s="1">
        <f t="shared" si="27"/>
        <v>0</v>
      </c>
      <c r="AH18" s="1">
        <f t="shared" si="16"/>
        <v>0</v>
      </c>
    </row>
    <row r="19" spans="2:34" ht="18.75" customHeight="1" hidden="1">
      <c r="B19" s="14">
        <v>16</v>
      </c>
      <c r="C19" s="41"/>
      <c r="D19" s="15">
        <f t="shared" si="0"/>
      </c>
      <c r="E19" s="16"/>
      <c r="F19" s="15">
        <f t="shared" si="1"/>
      </c>
      <c r="G19" s="23"/>
      <c r="H19" s="24"/>
      <c r="I19" s="23"/>
      <c r="J19" s="24"/>
      <c r="K19" s="23"/>
      <c r="L19" s="24"/>
      <c r="M19" s="21"/>
      <c r="N19" s="24"/>
      <c r="O19" s="44"/>
      <c r="P19" s="24"/>
      <c r="Q19" s="48">
        <f t="shared" si="13"/>
        <v>0</v>
      </c>
      <c r="R19" s="48">
        <f t="shared" si="14"/>
        <v>0</v>
      </c>
      <c r="S19" s="49">
        <f t="shared" si="15"/>
        <v>0</v>
      </c>
      <c r="T19" s="50">
        <f t="shared" si="17"/>
        <v>1</v>
      </c>
      <c r="V19" s="1">
        <f t="shared" si="18"/>
        <v>0</v>
      </c>
      <c r="W19" s="1">
        <f t="shared" si="19"/>
        <v>0</v>
      </c>
      <c r="X19" s="1">
        <f t="shared" si="20"/>
        <v>0</v>
      </c>
      <c r="Y19" s="1">
        <f t="shared" si="21"/>
        <v>0</v>
      </c>
      <c r="Z19" s="1">
        <f t="shared" si="22"/>
        <v>0</v>
      </c>
      <c r="AB19" s="1">
        <f t="shared" si="23"/>
        <v>0</v>
      </c>
      <c r="AC19" s="1">
        <f t="shared" si="24"/>
        <v>0</v>
      </c>
      <c r="AD19" s="1">
        <f t="shared" si="25"/>
        <v>0</v>
      </c>
      <c r="AE19" s="1">
        <f t="shared" si="26"/>
        <v>0</v>
      </c>
      <c r="AF19" s="1">
        <f t="shared" si="27"/>
        <v>0</v>
      </c>
      <c r="AH19" s="1">
        <f t="shared" si="16"/>
        <v>0</v>
      </c>
    </row>
    <row r="20" spans="2:34" ht="18.75" customHeight="1" hidden="1">
      <c r="B20" s="14">
        <v>17</v>
      </c>
      <c r="C20" s="41"/>
      <c r="D20" s="15">
        <f t="shared" si="0"/>
      </c>
      <c r="E20" s="16"/>
      <c r="F20" s="15">
        <f t="shared" si="1"/>
      </c>
      <c r="G20" s="23"/>
      <c r="H20" s="24"/>
      <c r="I20" s="23"/>
      <c r="J20" s="24"/>
      <c r="K20" s="23"/>
      <c r="L20" s="24"/>
      <c r="M20" s="21"/>
      <c r="N20" s="24"/>
      <c r="O20" s="44"/>
      <c r="P20" s="24"/>
      <c r="Q20" s="48">
        <f t="shared" si="13"/>
        <v>0</v>
      </c>
      <c r="R20" s="48">
        <f t="shared" si="14"/>
        <v>0</v>
      </c>
      <c r="S20" s="49">
        <f t="shared" si="15"/>
        <v>0</v>
      </c>
      <c r="T20" s="50">
        <f t="shared" si="17"/>
        <v>1</v>
      </c>
      <c r="V20" s="1">
        <f t="shared" si="18"/>
        <v>0</v>
      </c>
      <c r="W20" s="1">
        <f t="shared" si="19"/>
        <v>0</v>
      </c>
      <c r="X20" s="1">
        <f t="shared" si="20"/>
        <v>0</v>
      </c>
      <c r="Y20" s="1">
        <f t="shared" si="21"/>
        <v>0</v>
      </c>
      <c r="Z20" s="1">
        <f t="shared" si="22"/>
        <v>0</v>
      </c>
      <c r="AB20" s="1">
        <f t="shared" si="23"/>
        <v>0</v>
      </c>
      <c r="AC20" s="1">
        <f t="shared" si="24"/>
        <v>0</v>
      </c>
      <c r="AD20" s="1">
        <f t="shared" si="25"/>
        <v>0</v>
      </c>
      <c r="AE20" s="1">
        <f t="shared" si="26"/>
        <v>0</v>
      </c>
      <c r="AF20" s="1">
        <f t="shared" si="27"/>
        <v>0</v>
      </c>
      <c r="AH20" s="1">
        <f t="shared" si="16"/>
        <v>0</v>
      </c>
    </row>
    <row r="21" spans="2:34" ht="18.75" customHeight="1" hidden="1">
      <c r="B21" s="14">
        <v>24</v>
      </c>
      <c r="C21" s="41"/>
      <c r="D21" s="15">
        <f t="shared" si="0"/>
      </c>
      <c r="E21" s="16"/>
      <c r="F21" s="15">
        <f t="shared" si="1"/>
      </c>
      <c r="G21" s="23"/>
      <c r="H21" s="24"/>
      <c r="I21" s="23"/>
      <c r="J21" s="24"/>
      <c r="K21" s="23"/>
      <c r="L21" s="24"/>
      <c r="M21" s="21"/>
      <c r="N21" s="24"/>
      <c r="O21" s="44"/>
      <c r="P21" s="24"/>
      <c r="Q21" s="48">
        <f aca="true" t="shared" si="28" ref="Q21:Q26">H21+J21+L21+N21+P21</f>
        <v>0</v>
      </c>
      <c r="R21" s="48">
        <f aca="true" t="shared" si="29" ref="R21:R26">SUM(V21:Z21)</f>
        <v>0</v>
      </c>
      <c r="S21" s="49">
        <f aca="true" t="shared" si="30" ref="S21:S26">SUM(AB21:AF21)</f>
        <v>0</v>
      </c>
      <c r="T21" s="50">
        <f t="shared" si="17"/>
        <v>1</v>
      </c>
      <c r="V21" s="1">
        <f t="shared" si="18"/>
        <v>0</v>
      </c>
      <c r="W21" s="1">
        <f t="shared" si="19"/>
        <v>0</v>
      </c>
      <c r="X21" s="1">
        <f t="shared" si="20"/>
        <v>0</v>
      </c>
      <c r="Y21" s="1">
        <f t="shared" si="21"/>
        <v>0</v>
      </c>
      <c r="Z21" s="1">
        <f t="shared" si="22"/>
        <v>0</v>
      </c>
      <c r="AB21" s="1">
        <f t="shared" si="23"/>
        <v>0</v>
      </c>
      <c r="AC21" s="1">
        <f t="shared" si="24"/>
        <v>0</v>
      </c>
      <c r="AD21" s="1">
        <f t="shared" si="25"/>
        <v>0</v>
      </c>
      <c r="AE21" s="1">
        <f t="shared" si="26"/>
        <v>0</v>
      </c>
      <c r="AF21" s="1">
        <f t="shared" si="27"/>
        <v>0</v>
      </c>
      <c r="AH21" s="1">
        <f aca="true" t="shared" si="31" ref="AH21:AH26">1000000*Q21+100*R21+S21</f>
        <v>0</v>
      </c>
    </row>
    <row r="22" spans="2:34" ht="18.75" customHeight="1" hidden="1">
      <c r="B22" s="14">
        <v>25</v>
      </c>
      <c r="C22" s="41"/>
      <c r="D22" s="15">
        <f t="shared" si="0"/>
      </c>
      <c r="E22" s="16"/>
      <c r="F22" s="15">
        <f t="shared" si="1"/>
      </c>
      <c r="G22" s="23"/>
      <c r="H22" s="24"/>
      <c r="I22" s="23"/>
      <c r="J22" s="24"/>
      <c r="K22" s="23"/>
      <c r="L22" s="24"/>
      <c r="M22" s="21"/>
      <c r="N22" s="24"/>
      <c r="O22" s="44"/>
      <c r="P22" s="24"/>
      <c r="Q22" s="48">
        <f t="shared" si="28"/>
        <v>0</v>
      </c>
      <c r="R22" s="48">
        <f t="shared" si="29"/>
        <v>0</v>
      </c>
      <c r="S22" s="49">
        <f t="shared" si="30"/>
        <v>0</v>
      </c>
      <c r="T22" s="50">
        <f t="shared" si="17"/>
        <v>1</v>
      </c>
      <c r="V22" s="1">
        <f t="shared" si="18"/>
        <v>0</v>
      </c>
      <c r="W22" s="1">
        <f t="shared" si="19"/>
        <v>0</v>
      </c>
      <c r="X22" s="1">
        <f t="shared" si="20"/>
        <v>0</v>
      </c>
      <c r="Y22" s="1">
        <f t="shared" si="21"/>
        <v>0</v>
      </c>
      <c r="Z22" s="1">
        <f t="shared" si="22"/>
        <v>0</v>
      </c>
      <c r="AB22" s="1">
        <f t="shared" si="23"/>
        <v>0</v>
      </c>
      <c r="AC22" s="1">
        <f t="shared" si="24"/>
        <v>0</v>
      </c>
      <c r="AD22" s="1">
        <f t="shared" si="25"/>
        <v>0</v>
      </c>
      <c r="AE22" s="1">
        <f t="shared" si="26"/>
        <v>0</v>
      </c>
      <c r="AF22" s="1">
        <f t="shared" si="27"/>
        <v>0</v>
      </c>
      <c r="AH22" s="1">
        <f t="shared" si="31"/>
        <v>0</v>
      </c>
    </row>
    <row r="23" spans="2:34" ht="18.75" customHeight="1" hidden="1">
      <c r="B23" s="14">
        <v>26</v>
      </c>
      <c r="C23" s="41"/>
      <c r="D23" s="15">
        <f t="shared" si="0"/>
      </c>
      <c r="E23" s="16"/>
      <c r="F23" s="15">
        <f t="shared" si="1"/>
      </c>
      <c r="G23" s="23"/>
      <c r="H23" s="24"/>
      <c r="I23" s="23"/>
      <c r="J23" s="24"/>
      <c r="K23" s="23"/>
      <c r="L23" s="24"/>
      <c r="M23" s="21"/>
      <c r="N23" s="24"/>
      <c r="O23" s="44"/>
      <c r="P23" s="24"/>
      <c r="Q23" s="48">
        <f t="shared" si="28"/>
        <v>0</v>
      </c>
      <c r="R23" s="48">
        <f t="shared" si="29"/>
        <v>0</v>
      </c>
      <c r="S23" s="49">
        <f t="shared" si="30"/>
        <v>0</v>
      </c>
      <c r="T23" s="50">
        <f t="shared" si="17"/>
        <v>1</v>
      </c>
      <c r="V23" s="1">
        <f t="shared" si="18"/>
        <v>0</v>
      </c>
      <c r="W23" s="1">
        <f t="shared" si="19"/>
        <v>0</v>
      </c>
      <c r="X23" s="1">
        <f t="shared" si="20"/>
        <v>0</v>
      </c>
      <c r="Y23" s="1">
        <f t="shared" si="21"/>
        <v>0</v>
      </c>
      <c r="Z23" s="1">
        <f t="shared" si="22"/>
        <v>0</v>
      </c>
      <c r="AB23" s="1">
        <f t="shared" si="23"/>
        <v>0</v>
      </c>
      <c r="AC23" s="1">
        <f t="shared" si="24"/>
        <v>0</v>
      </c>
      <c r="AD23" s="1">
        <f t="shared" si="25"/>
        <v>0</v>
      </c>
      <c r="AE23" s="1">
        <f t="shared" si="26"/>
        <v>0</v>
      </c>
      <c r="AF23" s="1">
        <f t="shared" si="27"/>
        <v>0</v>
      </c>
      <c r="AH23" s="1">
        <f t="shared" si="31"/>
        <v>0</v>
      </c>
    </row>
    <row r="24" spans="2:34" ht="18.75" customHeight="1" hidden="1">
      <c r="B24" s="14">
        <v>27</v>
      </c>
      <c r="C24" s="41"/>
      <c r="D24" s="15">
        <f t="shared" si="0"/>
      </c>
      <c r="E24" s="16"/>
      <c r="F24" s="15">
        <f t="shared" si="1"/>
      </c>
      <c r="G24" s="23"/>
      <c r="H24" s="24"/>
      <c r="I24" s="23"/>
      <c r="J24" s="24"/>
      <c r="K24" s="23"/>
      <c r="L24" s="24"/>
      <c r="M24" s="21"/>
      <c r="N24" s="24"/>
      <c r="O24" s="44"/>
      <c r="P24" s="24"/>
      <c r="Q24" s="48">
        <f t="shared" si="28"/>
        <v>0</v>
      </c>
      <c r="R24" s="48">
        <f t="shared" si="29"/>
        <v>0</v>
      </c>
      <c r="S24" s="49">
        <f t="shared" si="30"/>
        <v>0</v>
      </c>
      <c r="T24" s="50">
        <f t="shared" si="17"/>
        <v>1</v>
      </c>
      <c r="V24" s="1">
        <f t="shared" si="18"/>
        <v>0</v>
      </c>
      <c r="W24" s="1">
        <f t="shared" si="19"/>
        <v>0</v>
      </c>
      <c r="X24" s="1">
        <f t="shared" si="20"/>
        <v>0</v>
      </c>
      <c r="Y24" s="1">
        <f t="shared" si="21"/>
        <v>0</v>
      </c>
      <c r="Z24" s="1">
        <f t="shared" si="22"/>
        <v>0</v>
      </c>
      <c r="AB24" s="1">
        <f t="shared" si="23"/>
        <v>0</v>
      </c>
      <c r="AC24" s="1">
        <f t="shared" si="24"/>
        <v>0</v>
      </c>
      <c r="AD24" s="1">
        <f t="shared" si="25"/>
        <v>0</v>
      </c>
      <c r="AE24" s="1">
        <f t="shared" si="26"/>
        <v>0</v>
      </c>
      <c r="AF24" s="1">
        <f t="shared" si="27"/>
        <v>0</v>
      </c>
      <c r="AH24" s="1">
        <f t="shared" si="31"/>
        <v>0</v>
      </c>
    </row>
    <row r="25" spans="2:34" ht="18.75" customHeight="1" hidden="1">
      <c r="B25" s="14">
        <v>28</v>
      </c>
      <c r="C25" s="41"/>
      <c r="D25" s="15">
        <f t="shared" si="0"/>
      </c>
      <c r="E25" s="16"/>
      <c r="F25" s="15">
        <f t="shared" si="1"/>
      </c>
      <c r="G25" s="23"/>
      <c r="H25" s="24"/>
      <c r="I25" s="23"/>
      <c r="J25" s="24"/>
      <c r="K25" s="23"/>
      <c r="L25" s="24"/>
      <c r="M25" s="21"/>
      <c r="N25" s="24"/>
      <c r="O25" s="44"/>
      <c r="P25" s="24"/>
      <c r="Q25" s="48">
        <f t="shared" si="28"/>
        <v>0</v>
      </c>
      <c r="R25" s="48">
        <f t="shared" si="29"/>
        <v>0</v>
      </c>
      <c r="S25" s="49">
        <f t="shared" si="30"/>
        <v>0</v>
      </c>
      <c r="T25" s="50">
        <f t="shared" si="17"/>
        <v>1</v>
      </c>
      <c r="V25" s="1">
        <f t="shared" si="18"/>
        <v>0</v>
      </c>
      <c r="W25" s="1">
        <f t="shared" si="19"/>
        <v>0</v>
      </c>
      <c r="X25" s="1">
        <f t="shared" si="20"/>
        <v>0</v>
      </c>
      <c r="Y25" s="1">
        <f t="shared" si="21"/>
        <v>0</v>
      </c>
      <c r="Z25" s="1">
        <f t="shared" si="22"/>
        <v>0</v>
      </c>
      <c r="AB25" s="1">
        <f t="shared" si="23"/>
        <v>0</v>
      </c>
      <c r="AC25" s="1">
        <f t="shared" si="24"/>
        <v>0</v>
      </c>
      <c r="AD25" s="1">
        <f t="shared" si="25"/>
        <v>0</v>
      </c>
      <c r="AE25" s="1">
        <f t="shared" si="26"/>
        <v>0</v>
      </c>
      <c r="AF25" s="1">
        <f t="shared" si="27"/>
        <v>0</v>
      </c>
      <c r="AH25" s="1">
        <f t="shared" si="31"/>
        <v>0</v>
      </c>
    </row>
    <row r="26" spans="2:34" ht="18.75" customHeight="1" hidden="1" thickBot="1">
      <c r="B26" s="39">
        <v>29</v>
      </c>
      <c r="C26" s="43"/>
      <c r="D26" s="31">
        <f t="shared" si="0"/>
      </c>
      <c r="E26" s="32"/>
      <c r="F26" s="31">
        <f t="shared" si="1"/>
      </c>
      <c r="G26" s="33"/>
      <c r="H26" s="40"/>
      <c r="I26" s="33"/>
      <c r="J26" s="40"/>
      <c r="K26" s="33"/>
      <c r="L26" s="40"/>
      <c r="M26" s="34"/>
      <c r="N26" s="40"/>
      <c r="O26" s="46"/>
      <c r="P26" s="40"/>
      <c r="Q26" s="62">
        <f t="shared" si="28"/>
        <v>0</v>
      </c>
      <c r="R26" s="62">
        <f t="shared" si="29"/>
        <v>0</v>
      </c>
      <c r="S26" s="63">
        <f t="shared" si="30"/>
        <v>0</v>
      </c>
      <c r="T26" s="64">
        <f>RANK(AH26,$AH$31:$AH$54)</f>
        <v>1</v>
      </c>
      <c r="V26" s="1">
        <f>IF(G26="",0,VLOOKUP(G26,$B$31:$T$54,16))</f>
        <v>0</v>
      </c>
      <c r="W26" s="1">
        <f>IF(I26="",0,VLOOKUP(I26,$B$31:$T$54,16))</f>
        <v>0</v>
      </c>
      <c r="X26" s="1">
        <f>IF(K26="",0,VLOOKUP(K26,$B$31:$T$54,16))</f>
        <v>0</v>
      </c>
      <c r="Y26" s="1">
        <f>IF(M26="",0,VLOOKUP(M26,$B$31:$T$54,16))</f>
        <v>0</v>
      </c>
      <c r="Z26" s="1">
        <f>IF(O26="",0,VLOOKUP(O26,$B$31:$T$54,16))</f>
        <v>0</v>
      </c>
      <c r="AB26" s="1">
        <f>IF($G26="",0,VLOOKUP($G26,$B$31:$T$54,16)*$H26)</f>
        <v>0</v>
      </c>
      <c r="AC26" s="1">
        <f>IF(I26="",0,VLOOKUP($I26,$B$31:$T$54,16)*J26)</f>
        <v>0</v>
      </c>
      <c r="AD26" s="1">
        <f>IF(K26="",0,VLOOKUP($K26,$B$31:$T$54,16)*L26)</f>
        <v>0</v>
      </c>
      <c r="AE26" s="1">
        <f>IF(M26="",0,VLOOKUP($M26,$B$31:$T$54,16)*N26)</f>
        <v>0</v>
      </c>
      <c r="AF26" s="1">
        <f>IF(O26="",0,VLOOKUP($O26,$B$31:$T$54,16)*P26)</f>
        <v>0</v>
      </c>
      <c r="AH26" s="1">
        <f t="shared" si="31"/>
        <v>0</v>
      </c>
    </row>
    <row r="28" spans="2:14" ht="14.25" thickBot="1">
      <c r="B28" s="1" t="str">
        <f>B1</f>
        <v>総合文化祭将棋大会個人</v>
      </c>
      <c r="G28" s="1" t="s">
        <v>26</v>
      </c>
      <c r="J28" s="1" t="str">
        <f>J1</f>
        <v>2013.10.5(土)</v>
      </c>
      <c r="N28" s="1" t="str">
        <f>N1</f>
        <v>於水戸一高知道会館</v>
      </c>
    </row>
    <row r="29" spans="2:20" ht="13.5">
      <c r="B29" s="5"/>
      <c r="C29" s="9"/>
      <c r="D29" s="6"/>
      <c r="E29" s="7"/>
      <c r="F29" s="6"/>
      <c r="G29" s="8">
        <v>1</v>
      </c>
      <c r="H29" s="9"/>
      <c r="I29" s="10">
        <v>2</v>
      </c>
      <c r="J29" s="9"/>
      <c r="K29" s="10">
        <v>3</v>
      </c>
      <c r="L29" s="9"/>
      <c r="M29" s="11">
        <v>4</v>
      </c>
      <c r="N29" s="9"/>
      <c r="O29" s="12">
        <v>5</v>
      </c>
      <c r="P29" s="9"/>
      <c r="Q29" s="6" t="s">
        <v>0</v>
      </c>
      <c r="R29" s="6" t="s">
        <v>8</v>
      </c>
      <c r="S29" s="11" t="s">
        <v>9</v>
      </c>
      <c r="T29" s="13" t="s">
        <v>1</v>
      </c>
    </row>
    <row r="30" spans="2:20" ht="13.5">
      <c r="B30" s="14" t="s">
        <v>2</v>
      </c>
      <c r="C30" s="41"/>
      <c r="D30" s="15" t="s">
        <v>3</v>
      </c>
      <c r="E30" s="16" t="s">
        <v>4</v>
      </c>
      <c r="F30" s="15" t="s">
        <v>5</v>
      </c>
      <c r="G30" s="17" t="s">
        <v>6</v>
      </c>
      <c r="H30" s="18" t="s">
        <v>7</v>
      </c>
      <c r="I30" s="17" t="s">
        <v>6</v>
      </c>
      <c r="J30" s="18" t="s">
        <v>7</v>
      </c>
      <c r="K30" s="17" t="s">
        <v>6</v>
      </c>
      <c r="L30" s="18" t="s">
        <v>7</v>
      </c>
      <c r="M30" s="19" t="s">
        <v>6</v>
      </c>
      <c r="N30" s="18" t="s">
        <v>7</v>
      </c>
      <c r="O30" s="20" t="s">
        <v>6</v>
      </c>
      <c r="P30" s="18" t="s">
        <v>7</v>
      </c>
      <c r="Q30" s="15"/>
      <c r="R30" s="15"/>
      <c r="S30" s="21"/>
      <c r="T30" s="22"/>
    </row>
    <row r="31" spans="2:34" ht="18.75" customHeight="1">
      <c r="B31" s="14">
        <v>1</v>
      </c>
      <c r="C31" s="41"/>
      <c r="D31" s="15">
        <f aca="true" t="shared" si="32" ref="D31:D54">IF($C31="","",VLOOKUP($C31,参加者,2))</f>
      </c>
      <c r="E31" s="16"/>
      <c r="F31" s="15">
        <f aca="true" t="shared" si="33" ref="F31:F54">IF($C31="","",VLOOKUP($C31,参加者,3))</f>
      </c>
      <c r="G31" s="23"/>
      <c r="H31" s="24"/>
      <c r="I31" s="23"/>
      <c r="J31" s="24"/>
      <c r="K31" s="23"/>
      <c r="L31" s="24"/>
      <c r="M31" s="21"/>
      <c r="N31" s="24"/>
      <c r="O31" s="44"/>
      <c r="P31" s="24"/>
      <c r="Q31" s="48">
        <f>H31+J31+L31+N31+P31</f>
        <v>0</v>
      </c>
      <c r="R31" s="48">
        <f>SUM(V31:Z31)</f>
        <v>0</v>
      </c>
      <c r="S31" s="49">
        <f>SUM(AB31:AF31)</f>
        <v>0</v>
      </c>
      <c r="T31" s="50">
        <f aca="true" t="shared" si="34" ref="T31:T54">RANK(AH31,$AH$31:$AH$54)</f>
        <v>1</v>
      </c>
      <c r="V31" s="1">
        <f>IF(G31="",0,VLOOKUP(G31,$B$31:$T$54,16))</f>
        <v>0</v>
      </c>
      <c r="W31" s="1">
        <f aca="true" t="shared" si="35" ref="W31:W54">IF(I31="",0,VLOOKUP(I31,$B$31:$T$54,16))</f>
        <v>0</v>
      </c>
      <c r="X31" s="1">
        <f aca="true" t="shared" si="36" ref="X31:X54">IF(K31="",0,VLOOKUP(K31,$B$31:$T$54,16))</f>
        <v>0</v>
      </c>
      <c r="Y31" s="1">
        <f aca="true" t="shared" si="37" ref="Y31:Y54">IF(M31="",0,VLOOKUP(M31,$B$31:$T$54,16))</f>
        <v>0</v>
      </c>
      <c r="Z31" s="1">
        <f aca="true" t="shared" si="38" ref="Z31:Z54">IF(O31="",0,VLOOKUP(O31,$B$31:$T$54,16))</f>
        <v>0</v>
      </c>
      <c r="AB31" s="1">
        <f aca="true" t="shared" si="39" ref="AB31:AB54">IF($G31="",0,VLOOKUP($G31,$B$31:$T$54,16)*$H31)</f>
        <v>0</v>
      </c>
      <c r="AC31" s="1">
        <f aca="true" t="shared" si="40" ref="AC31:AC54">IF(I31="",0,VLOOKUP($I31,$B$31:$T$54,16)*J31)</f>
        <v>0</v>
      </c>
      <c r="AD31" s="1">
        <f aca="true" t="shared" si="41" ref="AD31:AD54">IF(K31="",0,VLOOKUP($K31,$B$31:$T$54,16)*L31)</f>
        <v>0</v>
      </c>
      <c r="AE31" s="1">
        <f aca="true" t="shared" si="42" ref="AE31:AE54">IF(M31="",0,VLOOKUP($M31,$B$31:$T$54,16)*N31)</f>
        <v>0</v>
      </c>
      <c r="AF31" s="1">
        <f aca="true" t="shared" si="43" ref="AF31:AF54">IF(O31="",0,VLOOKUP($O31,$B$31:$T$54,16)*P31)</f>
        <v>0</v>
      </c>
      <c r="AH31" s="1">
        <f>1000000*Q31+100*R31+S31</f>
        <v>0</v>
      </c>
    </row>
    <row r="32" spans="2:34" ht="18.75" customHeight="1">
      <c r="B32" s="14">
        <v>2</v>
      </c>
      <c r="C32" s="41"/>
      <c r="D32" s="15">
        <f t="shared" si="32"/>
      </c>
      <c r="E32" s="16"/>
      <c r="F32" s="15">
        <f t="shared" si="33"/>
      </c>
      <c r="G32" s="23"/>
      <c r="H32" s="24"/>
      <c r="I32" s="23"/>
      <c r="J32" s="24"/>
      <c r="K32" s="23"/>
      <c r="L32" s="24"/>
      <c r="M32" s="21"/>
      <c r="N32" s="24"/>
      <c r="O32" s="44"/>
      <c r="P32" s="24"/>
      <c r="Q32" s="48">
        <f aca="true" t="shared" si="44" ref="Q32:Q54">H32+J32+L32+N32+P32</f>
        <v>0</v>
      </c>
      <c r="R32" s="48">
        <f aca="true" t="shared" si="45" ref="R32:R54">SUM(V32:Z32)</f>
        <v>0</v>
      </c>
      <c r="S32" s="49">
        <f aca="true" t="shared" si="46" ref="S32:S54">SUM(AB32:AF32)</f>
        <v>0</v>
      </c>
      <c r="T32" s="50">
        <f t="shared" si="34"/>
        <v>1</v>
      </c>
      <c r="V32" s="1">
        <f aca="true" t="shared" si="47" ref="V32:V54">IF(G32="",0,VLOOKUP(G32,$B$31:$T$54,16))</f>
        <v>0</v>
      </c>
      <c r="W32" s="1">
        <f t="shared" si="35"/>
        <v>0</v>
      </c>
      <c r="X32" s="1">
        <f t="shared" si="36"/>
        <v>0</v>
      </c>
      <c r="Y32" s="1">
        <f t="shared" si="37"/>
        <v>0</v>
      </c>
      <c r="Z32" s="1">
        <f t="shared" si="38"/>
        <v>0</v>
      </c>
      <c r="AB32" s="1">
        <f t="shared" si="39"/>
        <v>0</v>
      </c>
      <c r="AC32" s="1">
        <f t="shared" si="40"/>
        <v>0</v>
      </c>
      <c r="AD32" s="1">
        <f t="shared" si="41"/>
        <v>0</v>
      </c>
      <c r="AE32" s="1">
        <f t="shared" si="42"/>
        <v>0</v>
      </c>
      <c r="AF32" s="1">
        <f t="shared" si="43"/>
        <v>0</v>
      </c>
      <c r="AH32" s="1">
        <f aca="true" t="shared" si="48" ref="AH32:AH54">1000000*Q32+100*R32+S32</f>
        <v>0</v>
      </c>
    </row>
    <row r="33" spans="2:34" ht="18.75" customHeight="1">
      <c r="B33" s="14">
        <v>3</v>
      </c>
      <c r="C33" s="41"/>
      <c r="D33" s="15">
        <f t="shared" si="32"/>
      </c>
      <c r="E33" s="16"/>
      <c r="F33" s="15">
        <f t="shared" si="33"/>
      </c>
      <c r="G33" s="23"/>
      <c r="H33" s="24"/>
      <c r="I33" s="23"/>
      <c r="J33" s="24"/>
      <c r="K33" s="23"/>
      <c r="L33" s="24"/>
      <c r="M33" s="21"/>
      <c r="N33" s="24"/>
      <c r="O33" s="44"/>
      <c r="P33" s="24"/>
      <c r="Q33" s="48">
        <f t="shared" si="44"/>
        <v>0</v>
      </c>
      <c r="R33" s="48">
        <f t="shared" si="45"/>
        <v>0</v>
      </c>
      <c r="S33" s="49">
        <f t="shared" si="46"/>
        <v>0</v>
      </c>
      <c r="T33" s="50">
        <f t="shared" si="34"/>
        <v>1</v>
      </c>
      <c r="V33" s="1">
        <f t="shared" si="47"/>
        <v>0</v>
      </c>
      <c r="W33" s="1">
        <f t="shared" si="35"/>
        <v>0</v>
      </c>
      <c r="X33" s="1">
        <f t="shared" si="36"/>
        <v>0</v>
      </c>
      <c r="Y33" s="1">
        <f t="shared" si="37"/>
        <v>0</v>
      </c>
      <c r="Z33" s="1">
        <f t="shared" si="38"/>
        <v>0</v>
      </c>
      <c r="AB33" s="1">
        <f t="shared" si="39"/>
        <v>0</v>
      </c>
      <c r="AC33" s="1">
        <f t="shared" si="40"/>
        <v>0</v>
      </c>
      <c r="AD33" s="1">
        <f t="shared" si="41"/>
        <v>0</v>
      </c>
      <c r="AE33" s="1">
        <f t="shared" si="42"/>
        <v>0</v>
      </c>
      <c r="AF33" s="1">
        <f t="shared" si="43"/>
        <v>0</v>
      </c>
      <c r="AH33" s="1">
        <f t="shared" si="48"/>
        <v>0</v>
      </c>
    </row>
    <row r="34" spans="2:34" ht="18.75" customHeight="1">
      <c r="B34" s="14">
        <v>4</v>
      </c>
      <c r="C34" s="41"/>
      <c r="D34" s="15">
        <f t="shared" si="32"/>
      </c>
      <c r="E34" s="16"/>
      <c r="F34" s="15">
        <f t="shared" si="33"/>
      </c>
      <c r="G34" s="23"/>
      <c r="H34" s="24"/>
      <c r="I34" s="23"/>
      <c r="J34" s="24"/>
      <c r="K34" s="23"/>
      <c r="L34" s="24"/>
      <c r="M34" s="21"/>
      <c r="N34" s="24"/>
      <c r="O34" s="44"/>
      <c r="P34" s="24"/>
      <c r="Q34" s="48">
        <f t="shared" si="44"/>
        <v>0</v>
      </c>
      <c r="R34" s="48">
        <f t="shared" si="45"/>
        <v>0</v>
      </c>
      <c r="S34" s="49">
        <f t="shared" si="46"/>
        <v>0</v>
      </c>
      <c r="T34" s="50">
        <f t="shared" si="34"/>
        <v>1</v>
      </c>
      <c r="V34" s="1">
        <f t="shared" si="47"/>
        <v>0</v>
      </c>
      <c r="W34" s="1">
        <f t="shared" si="35"/>
        <v>0</v>
      </c>
      <c r="X34" s="1">
        <f t="shared" si="36"/>
        <v>0</v>
      </c>
      <c r="Y34" s="1">
        <f t="shared" si="37"/>
        <v>0</v>
      </c>
      <c r="Z34" s="1">
        <f t="shared" si="38"/>
        <v>0</v>
      </c>
      <c r="AB34" s="1">
        <f t="shared" si="39"/>
        <v>0</v>
      </c>
      <c r="AC34" s="1">
        <f t="shared" si="40"/>
        <v>0</v>
      </c>
      <c r="AD34" s="1">
        <f t="shared" si="41"/>
        <v>0</v>
      </c>
      <c r="AE34" s="1">
        <f t="shared" si="42"/>
        <v>0</v>
      </c>
      <c r="AF34" s="1">
        <f t="shared" si="43"/>
        <v>0</v>
      </c>
      <c r="AH34" s="1">
        <f t="shared" si="48"/>
        <v>0</v>
      </c>
    </row>
    <row r="35" spans="2:34" ht="18.75" customHeight="1">
      <c r="B35" s="14">
        <v>5</v>
      </c>
      <c r="C35" s="41"/>
      <c r="D35" s="15">
        <f t="shared" si="32"/>
      </c>
      <c r="E35" s="16"/>
      <c r="F35" s="15">
        <f t="shared" si="33"/>
      </c>
      <c r="G35" s="23"/>
      <c r="H35" s="24"/>
      <c r="I35" s="23"/>
      <c r="J35" s="24"/>
      <c r="K35" s="23"/>
      <c r="L35" s="24"/>
      <c r="M35" s="21"/>
      <c r="N35" s="24"/>
      <c r="O35" s="44"/>
      <c r="P35" s="24"/>
      <c r="Q35" s="48">
        <f t="shared" si="44"/>
        <v>0</v>
      </c>
      <c r="R35" s="48">
        <f t="shared" si="45"/>
        <v>0</v>
      </c>
      <c r="S35" s="49">
        <f t="shared" si="46"/>
        <v>0</v>
      </c>
      <c r="T35" s="50">
        <f t="shared" si="34"/>
        <v>1</v>
      </c>
      <c r="V35" s="1">
        <f t="shared" si="47"/>
        <v>0</v>
      </c>
      <c r="W35" s="1">
        <f t="shared" si="35"/>
        <v>0</v>
      </c>
      <c r="X35" s="1">
        <f t="shared" si="36"/>
        <v>0</v>
      </c>
      <c r="Y35" s="1">
        <f t="shared" si="37"/>
        <v>0</v>
      </c>
      <c r="Z35" s="1">
        <f t="shared" si="38"/>
        <v>0</v>
      </c>
      <c r="AB35" s="1">
        <f t="shared" si="39"/>
        <v>0</v>
      </c>
      <c r="AC35" s="1">
        <f t="shared" si="40"/>
        <v>0</v>
      </c>
      <c r="AD35" s="1">
        <f t="shared" si="41"/>
        <v>0</v>
      </c>
      <c r="AE35" s="1">
        <f t="shared" si="42"/>
        <v>0</v>
      </c>
      <c r="AF35" s="1">
        <f t="shared" si="43"/>
        <v>0</v>
      </c>
      <c r="AH35" s="1">
        <f t="shared" si="48"/>
        <v>0</v>
      </c>
    </row>
    <row r="36" spans="2:34" ht="18.75" customHeight="1">
      <c r="B36" s="14">
        <v>6</v>
      </c>
      <c r="C36" s="41"/>
      <c r="D36" s="15">
        <f t="shared" si="32"/>
      </c>
      <c r="E36" s="16"/>
      <c r="F36" s="15">
        <f t="shared" si="33"/>
      </c>
      <c r="G36" s="23"/>
      <c r="H36" s="24"/>
      <c r="I36" s="23"/>
      <c r="J36" s="24"/>
      <c r="K36" s="23"/>
      <c r="L36" s="24"/>
      <c r="M36" s="21"/>
      <c r="N36" s="24"/>
      <c r="O36" s="44"/>
      <c r="P36" s="24"/>
      <c r="Q36" s="48">
        <f t="shared" si="44"/>
        <v>0</v>
      </c>
      <c r="R36" s="48">
        <f t="shared" si="45"/>
        <v>0</v>
      </c>
      <c r="S36" s="49">
        <f t="shared" si="46"/>
        <v>0</v>
      </c>
      <c r="T36" s="50">
        <f t="shared" si="34"/>
        <v>1</v>
      </c>
      <c r="V36" s="1">
        <f t="shared" si="47"/>
        <v>0</v>
      </c>
      <c r="W36" s="1">
        <f t="shared" si="35"/>
        <v>0</v>
      </c>
      <c r="X36" s="1">
        <f t="shared" si="36"/>
        <v>0</v>
      </c>
      <c r="Y36" s="1">
        <f t="shared" si="37"/>
        <v>0</v>
      </c>
      <c r="Z36" s="1">
        <f t="shared" si="38"/>
        <v>0</v>
      </c>
      <c r="AB36" s="1">
        <f t="shared" si="39"/>
        <v>0</v>
      </c>
      <c r="AC36" s="1">
        <f t="shared" si="40"/>
        <v>0</v>
      </c>
      <c r="AD36" s="1">
        <f t="shared" si="41"/>
        <v>0</v>
      </c>
      <c r="AE36" s="1">
        <f t="shared" si="42"/>
        <v>0</v>
      </c>
      <c r="AF36" s="1">
        <f t="shared" si="43"/>
        <v>0</v>
      </c>
      <c r="AH36" s="1">
        <f t="shared" si="48"/>
        <v>0</v>
      </c>
    </row>
    <row r="37" spans="2:34" ht="18.75" customHeight="1">
      <c r="B37" s="14">
        <v>7</v>
      </c>
      <c r="C37" s="41"/>
      <c r="D37" s="15">
        <f t="shared" si="32"/>
      </c>
      <c r="E37" s="16"/>
      <c r="F37" s="15">
        <f t="shared" si="33"/>
      </c>
      <c r="G37" s="23"/>
      <c r="H37" s="24"/>
      <c r="I37" s="23"/>
      <c r="J37" s="24"/>
      <c r="K37" s="23"/>
      <c r="L37" s="24"/>
      <c r="M37" s="21"/>
      <c r="N37" s="24"/>
      <c r="O37" s="44"/>
      <c r="P37" s="24"/>
      <c r="Q37" s="48">
        <f t="shared" si="44"/>
        <v>0</v>
      </c>
      <c r="R37" s="48">
        <f t="shared" si="45"/>
        <v>0</v>
      </c>
      <c r="S37" s="49">
        <f t="shared" si="46"/>
        <v>0</v>
      </c>
      <c r="T37" s="50">
        <f t="shared" si="34"/>
        <v>1</v>
      </c>
      <c r="V37" s="1">
        <f t="shared" si="47"/>
        <v>0</v>
      </c>
      <c r="W37" s="1">
        <f t="shared" si="35"/>
        <v>0</v>
      </c>
      <c r="X37" s="1">
        <f t="shared" si="36"/>
        <v>0</v>
      </c>
      <c r="Y37" s="1">
        <f t="shared" si="37"/>
        <v>0</v>
      </c>
      <c r="Z37" s="1">
        <f t="shared" si="38"/>
        <v>0</v>
      </c>
      <c r="AB37" s="1">
        <f t="shared" si="39"/>
        <v>0</v>
      </c>
      <c r="AC37" s="1">
        <f t="shared" si="40"/>
        <v>0</v>
      </c>
      <c r="AD37" s="1">
        <f t="shared" si="41"/>
        <v>0</v>
      </c>
      <c r="AE37" s="1">
        <f t="shared" si="42"/>
        <v>0</v>
      </c>
      <c r="AF37" s="1">
        <f t="shared" si="43"/>
        <v>0</v>
      </c>
      <c r="AH37" s="1">
        <f t="shared" si="48"/>
        <v>0</v>
      </c>
    </row>
    <row r="38" spans="2:34" ht="18.75" customHeight="1">
      <c r="B38" s="14">
        <v>8</v>
      </c>
      <c r="C38" s="41"/>
      <c r="D38" s="15">
        <f t="shared" si="32"/>
      </c>
      <c r="E38" s="16"/>
      <c r="F38" s="15">
        <f t="shared" si="33"/>
      </c>
      <c r="G38" s="23"/>
      <c r="H38" s="24"/>
      <c r="I38" s="23"/>
      <c r="J38" s="24"/>
      <c r="K38" s="23"/>
      <c r="L38" s="24"/>
      <c r="M38" s="21"/>
      <c r="N38" s="24"/>
      <c r="O38" s="44"/>
      <c r="P38" s="24"/>
      <c r="Q38" s="48">
        <f t="shared" si="44"/>
        <v>0</v>
      </c>
      <c r="R38" s="48">
        <f t="shared" si="45"/>
        <v>0</v>
      </c>
      <c r="S38" s="49">
        <f t="shared" si="46"/>
        <v>0</v>
      </c>
      <c r="T38" s="50">
        <f t="shared" si="34"/>
        <v>1</v>
      </c>
      <c r="V38" s="1">
        <f t="shared" si="47"/>
        <v>0</v>
      </c>
      <c r="W38" s="1">
        <f t="shared" si="35"/>
        <v>0</v>
      </c>
      <c r="X38" s="1">
        <f t="shared" si="36"/>
        <v>0</v>
      </c>
      <c r="Y38" s="1">
        <f t="shared" si="37"/>
        <v>0</v>
      </c>
      <c r="Z38" s="1">
        <f t="shared" si="38"/>
        <v>0</v>
      </c>
      <c r="AB38" s="1">
        <f t="shared" si="39"/>
        <v>0</v>
      </c>
      <c r="AC38" s="1">
        <f t="shared" si="40"/>
        <v>0</v>
      </c>
      <c r="AD38" s="1">
        <f t="shared" si="41"/>
        <v>0</v>
      </c>
      <c r="AE38" s="1">
        <f t="shared" si="42"/>
        <v>0</v>
      </c>
      <c r="AF38" s="1">
        <f t="shared" si="43"/>
        <v>0</v>
      </c>
      <c r="AH38" s="1">
        <f t="shared" si="48"/>
        <v>0</v>
      </c>
    </row>
    <row r="39" spans="2:34" ht="18.75" customHeight="1">
      <c r="B39" s="14">
        <v>9</v>
      </c>
      <c r="C39" s="41"/>
      <c r="D39" s="15">
        <f t="shared" si="32"/>
      </c>
      <c r="E39" s="16"/>
      <c r="F39" s="15">
        <f t="shared" si="33"/>
      </c>
      <c r="G39" s="23"/>
      <c r="H39" s="24"/>
      <c r="I39" s="23"/>
      <c r="J39" s="24"/>
      <c r="K39" s="23"/>
      <c r="L39" s="24"/>
      <c r="M39" s="21"/>
      <c r="N39" s="24"/>
      <c r="O39" s="44"/>
      <c r="P39" s="24"/>
      <c r="Q39" s="48">
        <f t="shared" si="44"/>
        <v>0</v>
      </c>
      <c r="R39" s="48">
        <f t="shared" si="45"/>
        <v>0</v>
      </c>
      <c r="S39" s="49">
        <f t="shared" si="46"/>
        <v>0</v>
      </c>
      <c r="T39" s="50">
        <f t="shared" si="34"/>
        <v>1</v>
      </c>
      <c r="V39" s="1">
        <f t="shared" si="47"/>
        <v>0</v>
      </c>
      <c r="W39" s="1">
        <f t="shared" si="35"/>
        <v>0</v>
      </c>
      <c r="X39" s="1">
        <f t="shared" si="36"/>
        <v>0</v>
      </c>
      <c r="Y39" s="1">
        <f t="shared" si="37"/>
        <v>0</v>
      </c>
      <c r="Z39" s="1">
        <f t="shared" si="38"/>
        <v>0</v>
      </c>
      <c r="AB39" s="1">
        <f t="shared" si="39"/>
        <v>0</v>
      </c>
      <c r="AC39" s="1">
        <f t="shared" si="40"/>
        <v>0</v>
      </c>
      <c r="AD39" s="1">
        <f t="shared" si="41"/>
        <v>0</v>
      </c>
      <c r="AE39" s="1">
        <f t="shared" si="42"/>
        <v>0</v>
      </c>
      <c r="AF39" s="1">
        <f t="shared" si="43"/>
        <v>0</v>
      </c>
      <c r="AH39" s="1">
        <f t="shared" si="48"/>
        <v>0</v>
      </c>
    </row>
    <row r="40" spans="2:34" ht="18.75" customHeight="1">
      <c r="B40" s="14">
        <v>10</v>
      </c>
      <c r="C40" s="41"/>
      <c r="D40" s="15">
        <f t="shared" si="32"/>
      </c>
      <c r="E40" s="16"/>
      <c r="F40" s="15">
        <f t="shared" si="33"/>
      </c>
      <c r="G40" s="23"/>
      <c r="H40" s="24"/>
      <c r="I40" s="23"/>
      <c r="J40" s="24"/>
      <c r="K40" s="23"/>
      <c r="L40" s="24"/>
      <c r="M40" s="21"/>
      <c r="N40" s="24"/>
      <c r="O40" s="44"/>
      <c r="P40" s="24"/>
      <c r="Q40" s="48">
        <f t="shared" si="44"/>
        <v>0</v>
      </c>
      <c r="R40" s="48">
        <f t="shared" si="45"/>
        <v>0</v>
      </c>
      <c r="S40" s="49">
        <f t="shared" si="46"/>
        <v>0</v>
      </c>
      <c r="T40" s="50">
        <f t="shared" si="34"/>
        <v>1</v>
      </c>
      <c r="V40" s="1">
        <f t="shared" si="47"/>
        <v>0</v>
      </c>
      <c r="W40" s="1">
        <f t="shared" si="35"/>
        <v>0</v>
      </c>
      <c r="X40" s="1">
        <f t="shared" si="36"/>
        <v>0</v>
      </c>
      <c r="Y40" s="1">
        <f t="shared" si="37"/>
        <v>0</v>
      </c>
      <c r="Z40" s="1">
        <f t="shared" si="38"/>
        <v>0</v>
      </c>
      <c r="AB40" s="1">
        <f t="shared" si="39"/>
        <v>0</v>
      </c>
      <c r="AC40" s="1">
        <f t="shared" si="40"/>
        <v>0</v>
      </c>
      <c r="AD40" s="1">
        <f t="shared" si="41"/>
        <v>0</v>
      </c>
      <c r="AE40" s="1">
        <f t="shared" si="42"/>
        <v>0</v>
      </c>
      <c r="AF40" s="1">
        <f t="shared" si="43"/>
        <v>0</v>
      </c>
      <c r="AH40" s="1">
        <f t="shared" si="48"/>
        <v>0</v>
      </c>
    </row>
    <row r="41" spans="2:34" ht="18.75" customHeight="1">
      <c r="B41" s="14">
        <v>11</v>
      </c>
      <c r="C41" s="41"/>
      <c r="D41" s="15">
        <f t="shared" si="32"/>
      </c>
      <c r="E41" s="16"/>
      <c r="F41" s="15">
        <f t="shared" si="33"/>
      </c>
      <c r="G41" s="23"/>
      <c r="H41" s="24"/>
      <c r="I41" s="23"/>
      <c r="J41" s="24"/>
      <c r="K41" s="23"/>
      <c r="L41" s="24"/>
      <c r="M41" s="21"/>
      <c r="N41" s="24"/>
      <c r="O41" s="44"/>
      <c r="P41" s="24"/>
      <c r="Q41" s="48">
        <f t="shared" si="44"/>
        <v>0</v>
      </c>
      <c r="R41" s="48">
        <f t="shared" si="45"/>
        <v>0</v>
      </c>
      <c r="S41" s="49">
        <f t="shared" si="46"/>
        <v>0</v>
      </c>
      <c r="T41" s="50">
        <f t="shared" si="34"/>
        <v>1</v>
      </c>
      <c r="V41" s="1">
        <f t="shared" si="47"/>
        <v>0</v>
      </c>
      <c r="W41" s="1">
        <f t="shared" si="35"/>
        <v>0</v>
      </c>
      <c r="X41" s="1">
        <f t="shared" si="36"/>
        <v>0</v>
      </c>
      <c r="Y41" s="1">
        <f t="shared" si="37"/>
        <v>0</v>
      </c>
      <c r="Z41" s="1">
        <f t="shared" si="38"/>
        <v>0</v>
      </c>
      <c r="AB41" s="1">
        <f t="shared" si="39"/>
        <v>0</v>
      </c>
      <c r="AC41" s="1">
        <f t="shared" si="40"/>
        <v>0</v>
      </c>
      <c r="AD41" s="1">
        <f t="shared" si="41"/>
        <v>0</v>
      </c>
      <c r="AE41" s="1">
        <f t="shared" si="42"/>
        <v>0</v>
      </c>
      <c r="AF41" s="1">
        <f t="shared" si="43"/>
        <v>0</v>
      </c>
      <c r="AH41" s="1">
        <f t="shared" si="48"/>
        <v>0</v>
      </c>
    </row>
    <row r="42" spans="2:34" ht="18.75" customHeight="1">
      <c r="B42" s="14">
        <v>12</v>
      </c>
      <c r="C42" s="41"/>
      <c r="D42" s="15">
        <f t="shared" si="32"/>
      </c>
      <c r="E42" s="16"/>
      <c r="F42" s="15">
        <f t="shared" si="33"/>
      </c>
      <c r="G42" s="23"/>
      <c r="H42" s="24"/>
      <c r="I42" s="23"/>
      <c r="J42" s="24"/>
      <c r="K42" s="23"/>
      <c r="L42" s="24"/>
      <c r="M42" s="21"/>
      <c r="N42" s="24"/>
      <c r="O42" s="44"/>
      <c r="P42" s="24"/>
      <c r="Q42" s="48">
        <f t="shared" si="44"/>
        <v>0</v>
      </c>
      <c r="R42" s="48">
        <f t="shared" si="45"/>
        <v>0</v>
      </c>
      <c r="S42" s="49">
        <f t="shared" si="46"/>
        <v>0</v>
      </c>
      <c r="T42" s="50">
        <f t="shared" si="34"/>
        <v>1</v>
      </c>
      <c r="V42" s="1">
        <f t="shared" si="47"/>
        <v>0</v>
      </c>
      <c r="W42" s="1">
        <f t="shared" si="35"/>
        <v>0</v>
      </c>
      <c r="X42" s="1">
        <f t="shared" si="36"/>
        <v>0</v>
      </c>
      <c r="Y42" s="1">
        <f t="shared" si="37"/>
        <v>0</v>
      </c>
      <c r="Z42" s="1">
        <f t="shared" si="38"/>
        <v>0</v>
      </c>
      <c r="AB42" s="1">
        <f t="shared" si="39"/>
        <v>0</v>
      </c>
      <c r="AC42" s="1">
        <f t="shared" si="40"/>
        <v>0</v>
      </c>
      <c r="AD42" s="1">
        <f t="shared" si="41"/>
        <v>0</v>
      </c>
      <c r="AE42" s="1">
        <f t="shared" si="42"/>
        <v>0</v>
      </c>
      <c r="AF42" s="1">
        <f t="shared" si="43"/>
        <v>0</v>
      </c>
      <c r="AH42" s="1">
        <f t="shared" si="48"/>
        <v>0</v>
      </c>
    </row>
    <row r="43" spans="2:34" ht="18.75" customHeight="1">
      <c r="B43" s="14">
        <v>13</v>
      </c>
      <c r="C43" s="41"/>
      <c r="D43" s="15">
        <f t="shared" si="32"/>
      </c>
      <c r="E43" s="16"/>
      <c r="F43" s="15">
        <f t="shared" si="33"/>
      </c>
      <c r="G43" s="23"/>
      <c r="H43" s="24"/>
      <c r="I43" s="23"/>
      <c r="J43" s="24"/>
      <c r="K43" s="23"/>
      <c r="L43" s="24"/>
      <c r="M43" s="21"/>
      <c r="N43" s="24"/>
      <c r="O43" s="44"/>
      <c r="P43" s="24"/>
      <c r="Q43" s="48">
        <f t="shared" si="44"/>
        <v>0</v>
      </c>
      <c r="R43" s="48">
        <f t="shared" si="45"/>
        <v>0</v>
      </c>
      <c r="S43" s="49">
        <f t="shared" si="46"/>
        <v>0</v>
      </c>
      <c r="T43" s="50">
        <f t="shared" si="34"/>
        <v>1</v>
      </c>
      <c r="V43" s="1">
        <f t="shared" si="47"/>
        <v>0</v>
      </c>
      <c r="W43" s="1">
        <f t="shared" si="35"/>
        <v>0</v>
      </c>
      <c r="X43" s="1">
        <f t="shared" si="36"/>
        <v>0</v>
      </c>
      <c r="Y43" s="1">
        <f t="shared" si="37"/>
        <v>0</v>
      </c>
      <c r="Z43" s="1">
        <f t="shared" si="38"/>
        <v>0</v>
      </c>
      <c r="AB43" s="1">
        <f t="shared" si="39"/>
        <v>0</v>
      </c>
      <c r="AC43" s="1">
        <f t="shared" si="40"/>
        <v>0</v>
      </c>
      <c r="AD43" s="1">
        <f t="shared" si="41"/>
        <v>0</v>
      </c>
      <c r="AE43" s="1">
        <f t="shared" si="42"/>
        <v>0</v>
      </c>
      <c r="AF43" s="1">
        <f t="shared" si="43"/>
        <v>0</v>
      </c>
      <c r="AH43" s="1">
        <f t="shared" si="48"/>
        <v>0</v>
      </c>
    </row>
    <row r="44" spans="2:34" ht="18.75" customHeight="1">
      <c r="B44" s="14">
        <v>14</v>
      </c>
      <c r="C44" s="41"/>
      <c r="D44" s="15">
        <f t="shared" si="32"/>
      </c>
      <c r="E44" s="16"/>
      <c r="F44" s="15">
        <f t="shared" si="33"/>
      </c>
      <c r="G44" s="23"/>
      <c r="H44" s="24"/>
      <c r="I44" s="23"/>
      <c r="J44" s="24"/>
      <c r="K44" s="23"/>
      <c r="L44" s="24"/>
      <c r="M44" s="21"/>
      <c r="N44" s="24"/>
      <c r="O44" s="44"/>
      <c r="P44" s="24"/>
      <c r="Q44" s="48">
        <f t="shared" si="44"/>
        <v>0</v>
      </c>
      <c r="R44" s="48">
        <f t="shared" si="45"/>
        <v>0</v>
      </c>
      <c r="S44" s="49">
        <f t="shared" si="46"/>
        <v>0</v>
      </c>
      <c r="T44" s="50">
        <f t="shared" si="34"/>
        <v>1</v>
      </c>
      <c r="V44" s="1">
        <f t="shared" si="47"/>
        <v>0</v>
      </c>
      <c r="W44" s="1">
        <f t="shared" si="35"/>
        <v>0</v>
      </c>
      <c r="X44" s="1">
        <f t="shared" si="36"/>
        <v>0</v>
      </c>
      <c r="Y44" s="1">
        <f t="shared" si="37"/>
        <v>0</v>
      </c>
      <c r="Z44" s="1">
        <f t="shared" si="38"/>
        <v>0</v>
      </c>
      <c r="AB44" s="1">
        <f t="shared" si="39"/>
        <v>0</v>
      </c>
      <c r="AC44" s="1">
        <f t="shared" si="40"/>
        <v>0</v>
      </c>
      <c r="AD44" s="1">
        <f t="shared" si="41"/>
        <v>0</v>
      </c>
      <c r="AE44" s="1">
        <f t="shared" si="42"/>
        <v>0</v>
      </c>
      <c r="AF44" s="1">
        <f t="shared" si="43"/>
        <v>0</v>
      </c>
      <c r="AH44" s="1">
        <f t="shared" si="48"/>
        <v>0</v>
      </c>
    </row>
    <row r="45" spans="2:34" ht="18.75" customHeight="1">
      <c r="B45" s="14">
        <v>15</v>
      </c>
      <c r="C45" s="41"/>
      <c r="D45" s="15">
        <f t="shared" si="32"/>
      </c>
      <c r="E45" s="16"/>
      <c r="F45" s="15">
        <f t="shared" si="33"/>
      </c>
      <c r="G45" s="25"/>
      <c r="H45" s="24"/>
      <c r="I45" s="23"/>
      <c r="J45" s="24"/>
      <c r="K45" s="23"/>
      <c r="L45" s="24"/>
      <c r="M45" s="21"/>
      <c r="N45" s="24"/>
      <c r="O45" s="44"/>
      <c r="P45" s="24"/>
      <c r="Q45" s="48">
        <f t="shared" si="44"/>
        <v>0</v>
      </c>
      <c r="R45" s="48">
        <f t="shared" si="45"/>
        <v>0</v>
      </c>
      <c r="S45" s="49">
        <f t="shared" si="46"/>
        <v>0</v>
      </c>
      <c r="T45" s="50">
        <f t="shared" si="34"/>
        <v>1</v>
      </c>
      <c r="V45" s="1">
        <f t="shared" si="47"/>
        <v>0</v>
      </c>
      <c r="W45" s="1">
        <f t="shared" si="35"/>
        <v>0</v>
      </c>
      <c r="X45" s="1">
        <f t="shared" si="36"/>
        <v>0</v>
      </c>
      <c r="Y45" s="1">
        <f t="shared" si="37"/>
        <v>0</v>
      </c>
      <c r="Z45" s="1">
        <f t="shared" si="38"/>
        <v>0</v>
      </c>
      <c r="AB45" s="1">
        <f t="shared" si="39"/>
        <v>0</v>
      </c>
      <c r="AC45" s="1">
        <f t="shared" si="40"/>
        <v>0</v>
      </c>
      <c r="AD45" s="1">
        <f t="shared" si="41"/>
        <v>0</v>
      </c>
      <c r="AE45" s="1">
        <f t="shared" si="42"/>
        <v>0</v>
      </c>
      <c r="AF45" s="1">
        <f t="shared" si="43"/>
        <v>0</v>
      </c>
      <c r="AH45" s="1">
        <f t="shared" si="48"/>
        <v>0</v>
      </c>
    </row>
    <row r="46" spans="2:34" ht="18.75" customHeight="1">
      <c r="B46" s="14">
        <v>16</v>
      </c>
      <c r="C46" s="41"/>
      <c r="D46" s="15">
        <f t="shared" si="32"/>
      </c>
      <c r="E46" s="16"/>
      <c r="F46" s="15">
        <f t="shared" si="33"/>
      </c>
      <c r="G46" s="23"/>
      <c r="H46" s="24"/>
      <c r="I46" s="23"/>
      <c r="J46" s="24"/>
      <c r="K46" s="23"/>
      <c r="L46" s="24"/>
      <c r="M46" s="21"/>
      <c r="N46" s="24"/>
      <c r="O46" s="44"/>
      <c r="P46" s="24"/>
      <c r="Q46" s="48">
        <f t="shared" si="44"/>
        <v>0</v>
      </c>
      <c r="R46" s="48">
        <f t="shared" si="45"/>
        <v>0</v>
      </c>
      <c r="S46" s="49">
        <f t="shared" si="46"/>
        <v>0</v>
      </c>
      <c r="T46" s="50">
        <f t="shared" si="34"/>
        <v>1</v>
      </c>
      <c r="V46" s="1">
        <f t="shared" si="47"/>
        <v>0</v>
      </c>
      <c r="W46" s="1">
        <f t="shared" si="35"/>
        <v>0</v>
      </c>
      <c r="X46" s="1">
        <f t="shared" si="36"/>
        <v>0</v>
      </c>
      <c r="Y46" s="1">
        <f t="shared" si="37"/>
        <v>0</v>
      </c>
      <c r="Z46" s="1">
        <f t="shared" si="38"/>
        <v>0</v>
      </c>
      <c r="AB46" s="1">
        <f t="shared" si="39"/>
        <v>0</v>
      </c>
      <c r="AC46" s="1">
        <f t="shared" si="40"/>
        <v>0</v>
      </c>
      <c r="AD46" s="1">
        <f t="shared" si="41"/>
        <v>0</v>
      </c>
      <c r="AE46" s="1">
        <f t="shared" si="42"/>
        <v>0</v>
      </c>
      <c r="AF46" s="1">
        <f t="shared" si="43"/>
        <v>0</v>
      </c>
      <c r="AH46" s="1">
        <f t="shared" si="48"/>
        <v>0</v>
      </c>
    </row>
    <row r="47" spans="2:34" ht="18.75" customHeight="1">
      <c r="B47" s="14">
        <v>25</v>
      </c>
      <c r="C47" s="41"/>
      <c r="D47" s="15">
        <f t="shared" si="32"/>
      </c>
      <c r="E47" s="16"/>
      <c r="F47" s="15">
        <f t="shared" si="33"/>
      </c>
      <c r="G47" s="23"/>
      <c r="H47" s="24"/>
      <c r="I47" s="23"/>
      <c r="J47" s="24"/>
      <c r="K47" s="23"/>
      <c r="L47" s="24"/>
      <c r="M47" s="21"/>
      <c r="N47" s="24"/>
      <c r="O47" s="44"/>
      <c r="P47" s="24"/>
      <c r="Q47" s="48">
        <f t="shared" si="44"/>
        <v>0</v>
      </c>
      <c r="R47" s="48">
        <f t="shared" si="45"/>
        <v>0</v>
      </c>
      <c r="S47" s="49">
        <f t="shared" si="46"/>
        <v>0</v>
      </c>
      <c r="T47" s="50">
        <f t="shared" si="34"/>
        <v>1</v>
      </c>
      <c r="V47" s="1">
        <f t="shared" si="47"/>
        <v>0</v>
      </c>
      <c r="W47" s="1">
        <f t="shared" si="35"/>
        <v>0</v>
      </c>
      <c r="X47" s="1">
        <f t="shared" si="36"/>
        <v>0</v>
      </c>
      <c r="Y47" s="1">
        <f t="shared" si="37"/>
        <v>0</v>
      </c>
      <c r="Z47" s="1">
        <f t="shared" si="38"/>
        <v>0</v>
      </c>
      <c r="AB47" s="1">
        <f t="shared" si="39"/>
        <v>0</v>
      </c>
      <c r="AC47" s="1">
        <f t="shared" si="40"/>
        <v>0</v>
      </c>
      <c r="AD47" s="1">
        <f t="shared" si="41"/>
        <v>0</v>
      </c>
      <c r="AE47" s="1">
        <f t="shared" si="42"/>
        <v>0</v>
      </c>
      <c r="AF47" s="1">
        <f t="shared" si="43"/>
        <v>0</v>
      </c>
      <c r="AH47" s="1">
        <f t="shared" si="48"/>
        <v>0</v>
      </c>
    </row>
    <row r="48" spans="2:34" ht="18.75" customHeight="1">
      <c r="B48" s="14">
        <v>26</v>
      </c>
      <c r="C48" s="41"/>
      <c r="D48" s="15">
        <f t="shared" si="32"/>
      </c>
      <c r="E48" s="16"/>
      <c r="F48" s="15">
        <f t="shared" si="33"/>
      </c>
      <c r="G48" s="23"/>
      <c r="H48" s="24"/>
      <c r="I48" s="23"/>
      <c r="J48" s="24"/>
      <c r="K48" s="23"/>
      <c r="L48" s="24"/>
      <c r="M48" s="21"/>
      <c r="N48" s="24"/>
      <c r="O48" s="44"/>
      <c r="P48" s="24"/>
      <c r="Q48" s="48">
        <f t="shared" si="44"/>
        <v>0</v>
      </c>
      <c r="R48" s="48">
        <f t="shared" si="45"/>
        <v>0</v>
      </c>
      <c r="S48" s="49">
        <f t="shared" si="46"/>
        <v>0</v>
      </c>
      <c r="T48" s="50">
        <f t="shared" si="34"/>
        <v>1</v>
      </c>
      <c r="V48" s="1">
        <f t="shared" si="47"/>
        <v>0</v>
      </c>
      <c r="W48" s="1">
        <f t="shared" si="35"/>
        <v>0</v>
      </c>
      <c r="X48" s="1">
        <f t="shared" si="36"/>
        <v>0</v>
      </c>
      <c r="Y48" s="1">
        <f t="shared" si="37"/>
        <v>0</v>
      </c>
      <c r="Z48" s="1">
        <f t="shared" si="38"/>
        <v>0</v>
      </c>
      <c r="AB48" s="1">
        <f t="shared" si="39"/>
        <v>0</v>
      </c>
      <c r="AC48" s="1">
        <f t="shared" si="40"/>
        <v>0</v>
      </c>
      <c r="AD48" s="1">
        <f t="shared" si="41"/>
        <v>0</v>
      </c>
      <c r="AE48" s="1">
        <f t="shared" si="42"/>
        <v>0</v>
      </c>
      <c r="AF48" s="1">
        <f t="shared" si="43"/>
        <v>0</v>
      </c>
      <c r="AH48" s="1">
        <f t="shared" si="48"/>
        <v>0</v>
      </c>
    </row>
    <row r="49" spans="2:34" ht="18.75" customHeight="1">
      <c r="B49" s="14">
        <v>27</v>
      </c>
      <c r="C49" s="41"/>
      <c r="D49" s="15">
        <f t="shared" si="32"/>
      </c>
      <c r="E49" s="16"/>
      <c r="F49" s="15">
        <f t="shared" si="33"/>
      </c>
      <c r="G49" s="23"/>
      <c r="H49" s="24"/>
      <c r="I49" s="23"/>
      <c r="J49" s="24"/>
      <c r="K49" s="23"/>
      <c r="L49" s="24"/>
      <c r="M49" s="21"/>
      <c r="N49" s="24"/>
      <c r="O49" s="44"/>
      <c r="P49" s="24"/>
      <c r="Q49" s="48">
        <f t="shared" si="44"/>
        <v>0</v>
      </c>
      <c r="R49" s="48">
        <f t="shared" si="45"/>
        <v>0</v>
      </c>
      <c r="S49" s="49">
        <f t="shared" si="46"/>
        <v>0</v>
      </c>
      <c r="T49" s="50">
        <f t="shared" si="34"/>
        <v>1</v>
      </c>
      <c r="V49" s="1">
        <f t="shared" si="47"/>
        <v>0</v>
      </c>
      <c r="W49" s="1">
        <f t="shared" si="35"/>
        <v>0</v>
      </c>
      <c r="X49" s="1">
        <f t="shared" si="36"/>
        <v>0</v>
      </c>
      <c r="Y49" s="1">
        <f t="shared" si="37"/>
        <v>0</v>
      </c>
      <c r="Z49" s="1">
        <f t="shared" si="38"/>
        <v>0</v>
      </c>
      <c r="AB49" s="1">
        <f t="shared" si="39"/>
        <v>0</v>
      </c>
      <c r="AC49" s="1">
        <f t="shared" si="40"/>
        <v>0</v>
      </c>
      <c r="AD49" s="1">
        <f t="shared" si="41"/>
        <v>0</v>
      </c>
      <c r="AE49" s="1">
        <f t="shared" si="42"/>
        <v>0</v>
      </c>
      <c r="AF49" s="1">
        <f t="shared" si="43"/>
        <v>0</v>
      </c>
      <c r="AH49" s="1">
        <f t="shared" si="48"/>
        <v>0</v>
      </c>
    </row>
    <row r="50" spans="2:34" ht="18.75" customHeight="1">
      <c r="B50" s="14">
        <v>28</v>
      </c>
      <c r="C50" s="41"/>
      <c r="D50" s="15">
        <f t="shared" si="32"/>
      </c>
      <c r="E50" s="16"/>
      <c r="F50" s="15">
        <f t="shared" si="33"/>
      </c>
      <c r="G50" s="23"/>
      <c r="H50" s="24"/>
      <c r="I50" s="23"/>
      <c r="J50" s="24"/>
      <c r="K50" s="23"/>
      <c r="L50" s="24"/>
      <c r="M50" s="21"/>
      <c r="N50" s="24"/>
      <c r="O50" s="44"/>
      <c r="P50" s="24"/>
      <c r="Q50" s="48">
        <f t="shared" si="44"/>
        <v>0</v>
      </c>
      <c r="R50" s="48">
        <f t="shared" si="45"/>
        <v>0</v>
      </c>
      <c r="S50" s="49">
        <f t="shared" si="46"/>
        <v>0</v>
      </c>
      <c r="T50" s="50">
        <f t="shared" si="34"/>
        <v>1</v>
      </c>
      <c r="V50" s="1">
        <f t="shared" si="47"/>
        <v>0</v>
      </c>
      <c r="W50" s="1">
        <f t="shared" si="35"/>
        <v>0</v>
      </c>
      <c r="X50" s="1">
        <f t="shared" si="36"/>
        <v>0</v>
      </c>
      <c r="Y50" s="1">
        <f t="shared" si="37"/>
        <v>0</v>
      </c>
      <c r="Z50" s="1">
        <f t="shared" si="38"/>
        <v>0</v>
      </c>
      <c r="AB50" s="1">
        <f t="shared" si="39"/>
        <v>0</v>
      </c>
      <c r="AC50" s="1">
        <f t="shared" si="40"/>
        <v>0</v>
      </c>
      <c r="AD50" s="1">
        <f t="shared" si="41"/>
        <v>0</v>
      </c>
      <c r="AE50" s="1">
        <f t="shared" si="42"/>
        <v>0</v>
      </c>
      <c r="AF50" s="1">
        <f t="shared" si="43"/>
        <v>0</v>
      </c>
      <c r="AH50" s="1">
        <f t="shared" si="48"/>
        <v>0</v>
      </c>
    </row>
    <row r="51" spans="2:34" ht="18.75" customHeight="1">
      <c r="B51" s="14">
        <v>29</v>
      </c>
      <c r="C51" s="41"/>
      <c r="D51" s="15">
        <f t="shared" si="32"/>
      </c>
      <c r="E51" s="16"/>
      <c r="F51" s="15">
        <f t="shared" si="33"/>
      </c>
      <c r="G51" s="23"/>
      <c r="H51" s="24"/>
      <c r="I51" s="23"/>
      <c r="J51" s="24"/>
      <c r="K51" s="23"/>
      <c r="L51" s="24"/>
      <c r="M51" s="21"/>
      <c r="N51" s="24"/>
      <c r="O51" s="44"/>
      <c r="P51" s="24"/>
      <c r="Q51" s="48">
        <f t="shared" si="44"/>
        <v>0</v>
      </c>
      <c r="R51" s="48">
        <f t="shared" si="45"/>
        <v>0</v>
      </c>
      <c r="S51" s="49">
        <f t="shared" si="46"/>
        <v>0</v>
      </c>
      <c r="T51" s="50">
        <f t="shared" si="34"/>
        <v>1</v>
      </c>
      <c r="V51" s="1">
        <f t="shared" si="47"/>
        <v>0</v>
      </c>
      <c r="W51" s="1">
        <f t="shared" si="35"/>
        <v>0</v>
      </c>
      <c r="X51" s="1">
        <f t="shared" si="36"/>
        <v>0</v>
      </c>
      <c r="Y51" s="1">
        <f t="shared" si="37"/>
        <v>0</v>
      </c>
      <c r="Z51" s="1">
        <f t="shared" si="38"/>
        <v>0</v>
      </c>
      <c r="AB51" s="1">
        <f t="shared" si="39"/>
        <v>0</v>
      </c>
      <c r="AC51" s="1">
        <f t="shared" si="40"/>
        <v>0</v>
      </c>
      <c r="AD51" s="1">
        <f t="shared" si="41"/>
        <v>0</v>
      </c>
      <c r="AE51" s="1">
        <f t="shared" si="42"/>
        <v>0</v>
      </c>
      <c r="AF51" s="1">
        <f t="shared" si="43"/>
        <v>0</v>
      </c>
      <c r="AH51" s="1">
        <f t="shared" si="48"/>
        <v>0</v>
      </c>
    </row>
    <row r="52" spans="2:34" ht="18.75" customHeight="1">
      <c r="B52" s="14">
        <v>30</v>
      </c>
      <c r="C52" s="41"/>
      <c r="D52" s="15">
        <f t="shared" si="32"/>
      </c>
      <c r="E52" s="16"/>
      <c r="F52" s="15">
        <f t="shared" si="33"/>
      </c>
      <c r="G52" s="23"/>
      <c r="H52" s="24"/>
      <c r="I52" s="23"/>
      <c r="J52" s="24"/>
      <c r="K52" s="23"/>
      <c r="L52" s="24"/>
      <c r="M52" s="21"/>
      <c r="N52" s="24"/>
      <c r="O52" s="44"/>
      <c r="P52" s="24"/>
      <c r="Q52" s="48">
        <f t="shared" si="44"/>
        <v>0</v>
      </c>
      <c r="R52" s="48">
        <f t="shared" si="45"/>
        <v>0</v>
      </c>
      <c r="S52" s="49">
        <f t="shared" si="46"/>
        <v>0</v>
      </c>
      <c r="T52" s="50">
        <f t="shared" si="34"/>
        <v>1</v>
      </c>
      <c r="V52" s="1">
        <f t="shared" si="47"/>
        <v>0</v>
      </c>
      <c r="W52" s="1">
        <f t="shared" si="35"/>
        <v>0</v>
      </c>
      <c r="X52" s="1">
        <f t="shared" si="36"/>
        <v>0</v>
      </c>
      <c r="Y52" s="1">
        <f t="shared" si="37"/>
        <v>0</v>
      </c>
      <c r="Z52" s="1">
        <f t="shared" si="38"/>
        <v>0</v>
      </c>
      <c r="AB52" s="1">
        <f t="shared" si="39"/>
        <v>0</v>
      </c>
      <c r="AC52" s="1">
        <f t="shared" si="40"/>
        <v>0</v>
      </c>
      <c r="AD52" s="1">
        <f t="shared" si="41"/>
        <v>0</v>
      </c>
      <c r="AE52" s="1">
        <f t="shared" si="42"/>
        <v>0</v>
      </c>
      <c r="AF52" s="1">
        <f t="shared" si="43"/>
        <v>0</v>
      </c>
      <c r="AH52" s="1">
        <f t="shared" si="48"/>
        <v>0</v>
      </c>
    </row>
    <row r="53" spans="2:34" ht="18.75" customHeight="1">
      <c r="B53" s="14">
        <v>31</v>
      </c>
      <c r="C53" s="41"/>
      <c r="D53" s="15">
        <f t="shared" si="32"/>
      </c>
      <c r="E53" s="16"/>
      <c r="F53" s="15">
        <f t="shared" si="33"/>
      </c>
      <c r="G53" s="23"/>
      <c r="H53" s="24"/>
      <c r="I53" s="23"/>
      <c r="J53" s="24"/>
      <c r="K53" s="23"/>
      <c r="L53" s="24"/>
      <c r="M53" s="21"/>
      <c r="N53" s="24"/>
      <c r="O53" s="44"/>
      <c r="P53" s="24"/>
      <c r="Q53" s="48">
        <f t="shared" si="44"/>
        <v>0</v>
      </c>
      <c r="R53" s="48">
        <f t="shared" si="45"/>
        <v>0</v>
      </c>
      <c r="S53" s="49">
        <f t="shared" si="46"/>
        <v>0</v>
      </c>
      <c r="T53" s="50">
        <f t="shared" si="34"/>
        <v>1</v>
      </c>
      <c r="V53" s="1">
        <f t="shared" si="47"/>
        <v>0</v>
      </c>
      <c r="W53" s="1">
        <f t="shared" si="35"/>
        <v>0</v>
      </c>
      <c r="X53" s="1">
        <f t="shared" si="36"/>
        <v>0</v>
      </c>
      <c r="Y53" s="1">
        <f t="shared" si="37"/>
        <v>0</v>
      </c>
      <c r="Z53" s="1">
        <f t="shared" si="38"/>
        <v>0</v>
      </c>
      <c r="AB53" s="1">
        <f t="shared" si="39"/>
        <v>0</v>
      </c>
      <c r="AC53" s="1">
        <f t="shared" si="40"/>
        <v>0</v>
      </c>
      <c r="AD53" s="1">
        <f t="shared" si="41"/>
        <v>0</v>
      </c>
      <c r="AE53" s="1">
        <f t="shared" si="42"/>
        <v>0</v>
      </c>
      <c r="AF53" s="1">
        <f t="shared" si="43"/>
        <v>0</v>
      </c>
      <c r="AH53" s="1">
        <f t="shared" si="48"/>
        <v>0</v>
      </c>
    </row>
    <row r="54" spans="2:34" ht="18.75" customHeight="1">
      <c r="B54" s="14">
        <v>32</v>
      </c>
      <c r="C54" s="41"/>
      <c r="D54" s="15">
        <f t="shared" si="32"/>
      </c>
      <c r="E54" s="16"/>
      <c r="F54" s="15">
        <f t="shared" si="33"/>
      </c>
      <c r="G54" s="23"/>
      <c r="H54" s="24"/>
      <c r="I54" s="23"/>
      <c r="J54" s="24"/>
      <c r="K54" s="23"/>
      <c r="L54" s="24"/>
      <c r="M54" s="21"/>
      <c r="N54" s="24"/>
      <c r="O54" s="44"/>
      <c r="P54" s="24"/>
      <c r="Q54" s="48">
        <f t="shared" si="44"/>
        <v>0</v>
      </c>
      <c r="R54" s="48">
        <f t="shared" si="45"/>
        <v>0</v>
      </c>
      <c r="S54" s="49">
        <f t="shared" si="46"/>
        <v>0</v>
      </c>
      <c r="T54" s="50">
        <f t="shared" si="34"/>
        <v>1</v>
      </c>
      <c r="V54" s="1">
        <f t="shared" si="47"/>
        <v>0</v>
      </c>
      <c r="W54" s="1">
        <f t="shared" si="35"/>
        <v>0</v>
      </c>
      <c r="X54" s="1">
        <f t="shared" si="36"/>
        <v>0</v>
      </c>
      <c r="Y54" s="1">
        <f t="shared" si="37"/>
        <v>0</v>
      </c>
      <c r="Z54" s="1">
        <f t="shared" si="38"/>
        <v>0</v>
      </c>
      <c r="AB54" s="1">
        <f t="shared" si="39"/>
        <v>0</v>
      </c>
      <c r="AC54" s="1">
        <f t="shared" si="40"/>
        <v>0</v>
      </c>
      <c r="AD54" s="1">
        <f t="shared" si="41"/>
        <v>0</v>
      </c>
      <c r="AE54" s="1">
        <f t="shared" si="42"/>
        <v>0</v>
      </c>
      <c r="AF54" s="1">
        <f t="shared" si="43"/>
        <v>0</v>
      </c>
      <c r="AH54" s="1">
        <f t="shared" si="48"/>
        <v>0</v>
      </c>
    </row>
    <row r="55" spans="2:20" ht="18.75" customHeight="1" hidden="1">
      <c r="B55" s="14"/>
      <c r="C55" s="42"/>
      <c r="D55" s="26"/>
      <c r="E55" s="27"/>
      <c r="F55" s="26"/>
      <c r="G55" s="28"/>
      <c r="H55" s="57"/>
      <c r="I55" s="58"/>
      <c r="J55" s="57"/>
      <c r="K55" s="58"/>
      <c r="L55" s="57"/>
      <c r="M55" s="52"/>
      <c r="N55" s="57"/>
      <c r="O55" s="59"/>
      <c r="P55" s="57"/>
      <c r="Q55" s="15"/>
      <c r="R55" s="15"/>
      <c r="S55" s="21"/>
      <c r="T55" s="22"/>
    </row>
    <row r="56" spans="2:20" ht="18.75" customHeight="1" hidden="1">
      <c r="B56" s="14"/>
      <c r="C56" s="41"/>
      <c r="D56" s="15"/>
      <c r="E56" s="16"/>
      <c r="F56" s="15"/>
      <c r="G56" s="23"/>
      <c r="H56" s="24"/>
      <c r="I56" s="23"/>
      <c r="J56" s="24"/>
      <c r="K56" s="23"/>
      <c r="L56" s="24"/>
      <c r="M56" s="21"/>
      <c r="N56" s="24"/>
      <c r="O56" s="44"/>
      <c r="P56" s="24"/>
      <c r="Q56" s="15"/>
      <c r="R56" s="15"/>
      <c r="S56" s="21"/>
      <c r="T56" s="22"/>
    </row>
    <row r="57" spans="2:20" ht="18.75" customHeight="1" hidden="1">
      <c r="B57" s="14"/>
      <c r="C57" s="41"/>
      <c r="D57" s="15"/>
      <c r="E57" s="16"/>
      <c r="F57" s="15"/>
      <c r="G57" s="23"/>
      <c r="H57" s="24"/>
      <c r="I57" s="23"/>
      <c r="J57" s="24"/>
      <c r="K57" s="23"/>
      <c r="L57" s="24"/>
      <c r="M57" s="21"/>
      <c r="N57" s="24"/>
      <c r="O57" s="44"/>
      <c r="P57" s="24"/>
      <c r="Q57" s="15"/>
      <c r="R57" s="15"/>
      <c r="S57" s="21"/>
      <c r="T57" s="22"/>
    </row>
    <row r="58" spans="2:20" ht="18.75" customHeight="1" hidden="1">
      <c r="B58" s="14"/>
      <c r="C58" s="41"/>
      <c r="D58" s="15"/>
      <c r="E58" s="16"/>
      <c r="F58" s="15"/>
      <c r="G58" s="23"/>
      <c r="H58" s="24"/>
      <c r="I58" s="23"/>
      <c r="J58" s="24"/>
      <c r="K58" s="23"/>
      <c r="L58" s="24"/>
      <c r="M58" s="21"/>
      <c r="N58" s="24"/>
      <c r="O58" s="44"/>
      <c r="P58" s="24"/>
      <c r="Q58" s="15"/>
      <c r="R58" s="15"/>
      <c r="S58" s="21"/>
      <c r="T58" s="22"/>
    </row>
    <row r="59" spans="2:20" ht="18.75" customHeight="1" hidden="1">
      <c r="B59" s="14"/>
      <c r="C59" s="41"/>
      <c r="D59" s="15"/>
      <c r="E59" s="16"/>
      <c r="F59" s="15"/>
      <c r="G59" s="23"/>
      <c r="H59" s="24"/>
      <c r="I59" s="23"/>
      <c r="J59" s="24"/>
      <c r="K59" s="23"/>
      <c r="L59" s="24"/>
      <c r="M59" s="21"/>
      <c r="N59" s="24"/>
      <c r="O59" s="44"/>
      <c r="P59" s="24"/>
      <c r="Q59" s="15"/>
      <c r="R59" s="15"/>
      <c r="S59" s="21"/>
      <c r="T59" s="22"/>
    </row>
    <row r="60" spans="2:20" ht="18.75" customHeight="1" hidden="1">
      <c r="B60" s="14"/>
      <c r="C60" s="41"/>
      <c r="D60" s="15"/>
      <c r="E60" s="16"/>
      <c r="F60" s="15"/>
      <c r="G60" s="23"/>
      <c r="H60" s="24"/>
      <c r="I60" s="23"/>
      <c r="J60" s="24"/>
      <c r="K60" s="23"/>
      <c r="L60" s="24"/>
      <c r="M60" s="21"/>
      <c r="N60" s="24"/>
      <c r="O60" s="44"/>
      <c r="P60" s="24"/>
      <c r="Q60" s="15"/>
      <c r="R60" s="15"/>
      <c r="S60" s="21"/>
      <c r="T60" s="22"/>
    </row>
    <row r="61" spans="2:20" ht="18.75" customHeight="1" hidden="1">
      <c r="B61" s="14"/>
      <c r="C61" s="41"/>
      <c r="D61" s="15"/>
      <c r="E61" s="16"/>
      <c r="F61" s="15"/>
      <c r="G61" s="23"/>
      <c r="H61" s="24"/>
      <c r="I61" s="23"/>
      <c r="J61" s="24"/>
      <c r="K61" s="23"/>
      <c r="L61" s="24"/>
      <c r="M61" s="21"/>
      <c r="N61" s="24"/>
      <c r="O61" s="44"/>
      <c r="P61" s="24"/>
      <c r="Q61" s="15"/>
      <c r="R61" s="15"/>
      <c r="S61" s="21"/>
      <c r="T61" s="22"/>
    </row>
    <row r="62" spans="2:20" ht="18.75" customHeight="1" hidden="1" thickBot="1">
      <c r="B62" s="39"/>
      <c r="C62" s="43"/>
      <c r="D62" s="31"/>
      <c r="E62" s="32"/>
      <c r="F62" s="31"/>
      <c r="G62" s="33"/>
      <c r="H62" s="40"/>
      <c r="I62" s="33"/>
      <c r="J62" s="40"/>
      <c r="K62" s="33"/>
      <c r="L62" s="40"/>
      <c r="M62" s="34"/>
      <c r="N62" s="40"/>
      <c r="O62" s="46"/>
      <c r="P62" s="40"/>
      <c r="Q62" s="31"/>
      <c r="R62" s="31"/>
      <c r="S62" s="34"/>
      <c r="T62" s="35"/>
    </row>
    <row r="63" spans="2:20" ht="14.25" thickBot="1">
      <c r="B63" s="39"/>
      <c r="C63" s="43"/>
      <c r="D63" s="31"/>
      <c r="E63" s="32"/>
      <c r="F63" s="31"/>
      <c r="G63" s="36"/>
      <c r="H63" s="37"/>
      <c r="I63" s="47"/>
      <c r="J63" s="37"/>
      <c r="K63" s="47"/>
      <c r="L63" s="37"/>
      <c r="M63" s="38"/>
      <c r="N63" s="38"/>
      <c r="O63" s="47"/>
      <c r="P63" s="37"/>
      <c r="Q63" s="31"/>
      <c r="R63" s="31"/>
      <c r="S63" s="34"/>
      <c r="T63" s="35"/>
    </row>
    <row r="64" spans="2:20" ht="13.5">
      <c r="B64" s="60"/>
      <c r="C64" s="60"/>
      <c r="D64" s="60"/>
      <c r="E64" s="61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2:34" ht="18" customHeight="1" thickBot="1">
      <c r="B65" s="1" t="str">
        <f>B1</f>
        <v>総合文化祭将棋大会個人</v>
      </c>
      <c r="G65" s="1" t="s">
        <v>27</v>
      </c>
      <c r="I65" s="1"/>
      <c r="J65" s="1" t="str">
        <f>J1</f>
        <v>2013.10.5(土)</v>
      </c>
      <c r="K65" s="1"/>
      <c r="N65" s="1" t="str">
        <f>N1</f>
        <v>於水戸一高知道会館</v>
      </c>
      <c r="O65" s="1"/>
      <c r="X65" s="2"/>
      <c r="AB65" s="3"/>
      <c r="AD65" s="3"/>
      <c r="AH65" s="4"/>
    </row>
    <row r="66" spans="2:34" ht="13.5">
      <c r="B66" s="5"/>
      <c r="C66" s="9"/>
      <c r="D66" s="6"/>
      <c r="E66" s="7"/>
      <c r="F66" s="6"/>
      <c r="G66" s="8">
        <v>1</v>
      </c>
      <c r="H66" s="9"/>
      <c r="I66" s="8">
        <v>2</v>
      </c>
      <c r="J66" s="9"/>
      <c r="K66" s="8">
        <v>3</v>
      </c>
      <c r="L66" s="9"/>
      <c r="M66" s="11">
        <v>4</v>
      </c>
      <c r="N66" s="9"/>
      <c r="O66" s="8">
        <v>5</v>
      </c>
      <c r="P66" s="9"/>
      <c r="Q66" s="6" t="s">
        <v>0</v>
      </c>
      <c r="R66" s="6" t="s">
        <v>8</v>
      </c>
      <c r="S66" s="11" t="s">
        <v>9</v>
      </c>
      <c r="T66" s="13" t="s">
        <v>1</v>
      </c>
      <c r="X66" s="2"/>
      <c r="AB66" s="3"/>
      <c r="AD66" s="3"/>
      <c r="AH66" s="4"/>
    </row>
    <row r="67" spans="2:24" ht="13.5">
      <c r="B67" s="14" t="s">
        <v>2</v>
      </c>
      <c r="C67" s="41"/>
      <c r="D67" s="15" t="s">
        <v>3</v>
      </c>
      <c r="E67" s="16" t="s">
        <v>4</v>
      </c>
      <c r="F67" s="15" t="s">
        <v>5</v>
      </c>
      <c r="G67" s="17" t="s">
        <v>6</v>
      </c>
      <c r="H67" s="18" t="s">
        <v>7</v>
      </c>
      <c r="I67" s="23" t="s">
        <v>6</v>
      </c>
      <c r="J67" s="18" t="s">
        <v>7</v>
      </c>
      <c r="K67" s="23" t="s">
        <v>6</v>
      </c>
      <c r="L67" s="18" t="s">
        <v>7</v>
      </c>
      <c r="M67" s="19" t="s">
        <v>6</v>
      </c>
      <c r="N67" s="18" t="s">
        <v>7</v>
      </c>
      <c r="O67" s="44" t="s">
        <v>6</v>
      </c>
      <c r="P67" s="18" t="s">
        <v>7</v>
      </c>
      <c r="Q67" s="15"/>
      <c r="R67" s="15"/>
      <c r="S67" s="21"/>
      <c r="T67" s="22"/>
      <c r="X67" s="2"/>
    </row>
    <row r="68" spans="2:34" ht="18.75" customHeight="1">
      <c r="B68" s="14">
        <v>1</v>
      </c>
      <c r="C68" s="41"/>
      <c r="D68" s="15">
        <f aca="true" t="shared" si="49" ref="D68:D98">IF($C68="","",VLOOKUP($C68,参加者,2))</f>
      </c>
      <c r="E68" s="16"/>
      <c r="F68" s="15">
        <f aca="true" t="shared" si="50" ref="F68:F98">IF($C68="","",VLOOKUP($C68,参加者,3))</f>
      </c>
      <c r="G68" s="23"/>
      <c r="H68" s="24"/>
      <c r="I68" s="23"/>
      <c r="J68" s="24"/>
      <c r="K68" s="23"/>
      <c r="L68" s="24"/>
      <c r="M68" s="21"/>
      <c r="N68" s="24"/>
      <c r="O68" s="44"/>
      <c r="P68" s="24"/>
      <c r="Q68" s="48">
        <f>H68+J68+L68+N68+P68</f>
        <v>0</v>
      </c>
      <c r="R68" s="48">
        <f>SUM(V68:Z68)</f>
        <v>0</v>
      </c>
      <c r="S68" s="49">
        <f>SUM(AB68:AF68)</f>
        <v>0</v>
      </c>
      <c r="T68" s="50">
        <f aca="true" t="shared" si="51" ref="T68:T94">RANK(AH68,$AH$68:$AH$94)</f>
        <v>1</v>
      </c>
      <c r="V68" s="1">
        <f aca="true" t="shared" si="52" ref="V68:V94">IF(G68="",0,VLOOKUP(G68,$B$68:$T$94,16))</f>
        <v>0</v>
      </c>
      <c r="W68" s="1">
        <f aca="true" t="shared" si="53" ref="W68:W94">IF(I68="",0,VLOOKUP(I68,$B$68:$T$94,16))</f>
        <v>0</v>
      </c>
      <c r="X68" s="2">
        <f aca="true" t="shared" si="54" ref="X68:X94">IF(K68="",0,VLOOKUP(K68,$B$68:$T$94,16))</f>
        <v>0</v>
      </c>
      <c r="Y68" s="1">
        <f aca="true" t="shared" si="55" ref="Y68:Y94">IF(M68="",0,VLOOKUP(M68,$B$68:$T$94,16))</f>
        <v>0</v>
      </c>
      <c r="Z68" s="1">
        <f aca="true" t="shared" si="56" ref="Z68:Z94">IF(O68="",0,VLOOKUP(O68,$B$68:$T$94,16))</f>
        <v>0</v>
      </c>
      <c r="AB68" s="3">
        <f aca="true" t="shared" si="57" ref="AB68:AB94">IF($G68="",0,VLOOKUP($G68,$B$68:$T$94,16)*$H68)</f>
        <v>0</v>
      </c>
      <c r="AC68" s="1">
        <f aca="true" t="shared" si="58" ref="AC68:AC94">IF(I68="",0,VLOOKUP($I68,$B$68:$T$94,16)*J68)</f>
        <v>0</v>
      </c>
      <c r="AD68" s="3">
        <f aca="true" t="shared" si="59" ref="AD68:AD94">IF(K68="",0,VLOOKUP($K68,$B$68:$T$94,16)*L68)</f>
        <v>0</v>
      </c>
      <c r="AE68" s="1">
        <f aca="true" t="shared" si="60" ref="AE68:AE94">IF(M68="",0,VLOOKUP($M68,$B$68:$T$94,16)*N68)</f>
        <v>0</v>
      </c>
      <c r="AF68" s="1">
        <f aca="true" t="shared" si="61" ref="AF68:AF94">IF(O68="",0,VLOOKUP($O68,$B$68:$T$94,16)*P68)</f>
        <v>0</v>
      </c>
      <c r="AH68" s="4">
        <f>1000000*Q68+100*R68+S68</f>
        <v>0</v>
      </c>
    </row>
    <row r="69" spans="2:34" ht="18.75" customHeight="1">
      <c r="B69" s="14">
        <v>2</v>
      </c>
      <c r="C69" s="41"/>
      <c r="D69" s="15">
        <f t="shared" si="49"/>
      </c>
      <c r="E69" s="16"/>
      <c r="F69" s="15">
        <f t="shared" si="50"/>
      </c>
      <c r="G69" s="23"/>
      <c r="H69" s="24"/>
      <c r="I69" s="23"/>
      <c r="J69" s="24"/>
      <c r="K69" s="23"/>
      <c r="L69" s="24"/>
      <c r="M69" s="21"/>
      <c r="N69" s="24"/>
      <c r="O69" s="44"/>
      <c r="P69" s="24"/>
      <c r="Q69" s="48">
        <f aca="true" t="shared" si="62" ref="Q69:Q94">H69+J69+L69+N69+P69</f>
        <v>0</v>
      </c>
      <c r="R69" s="48">
        <f aca="true" t="shared" si="63" ref="R69:R94">SUM(V69:Z69)</f>
        <v>0</v>
      </c>
      <c r="S69" s="49">
        <f aca="true" t="shared" si="64" ref="S69:S94">SUM(AB69:AF69)</f>
        <v>0</v>
      </c>
      <c r="T69" s="50">
        <f t="shared" si="51"/>
        <v>1</v>
      </c>
      <c r="V69" s="1">
        <f t="shared" si="52"/>
        <v>0</v>
      </c>
      <c r="W69" s="1">
        <f t="shared" si="53"/>
        <v>0</v>
      </c>
      <c r="X69" s="2">
        <f t="shared" si="54"/>
        <v>0</v>
      </c>
      <c r="Y69" s="1">
        <f t="shared" si="55"/>
        <v>0</v>
      </c>
      <c r="Z69" s="1">
        <f t="shared" si="56"/>
        <v>0</v>
      </c>
      <c r="AB69" s="3">
        <f t="shared" si="57"/>
        <v>0</v>
      </c>
      <c r="AC69" s="1">
        <f t="shared" si="58"/>
        <v>0</v>
      </c>
      <c r="AD69" s="3">
        <f t="shared" si="59"/>
        <v>0</v>
      </c>
      <c r="AE69" s="1">
        <f t="shared" si="60"/>
        <v>0</v>
      </c>
      <c r="AF69" s="1">
        <f t="shared" si="61"/>
        <v>0</v>
      </c>
      <c r="AH69" s="4">
        <f aca="true" t="shared" si="65" ref="AH69:AH94">1000000*Q69+100*R69+S69</f>
        <v>0</v>
      </c>
    </row>
    <row r="70" spans="2:34" ht="18.75" customHeight="1">
      <c r="B70" s="14">
        <v>3</v>
      </c>
      <c r="C70" s="41"/>
      <c r="D70" s="15">
        <f t="shared" si="49"/>
      </c>
      <c r="E70" s="16"/>
      <c r="F70" s="15">
        <f t="shared" si="50"/>
      </c>
      <c r="G70" s="23"/>
      <c r="H70" s="24"/>
      <c r="I70" s="23"/>
      <c r="J70" s="24"/>
      <c r="K70" s="23"/>
      <c r="L70" s="24"/>
      <c r="M70" s="21"/>
      <c r="N70" s="24"/>
      <c r="O70" s="44"/>
      <c r="P70" s="24"/>
      <c r="Q70" s="48">
        <f t="shared" si="62"/>
        <v>0</v>
      </c>
      <c r="R70" s="48">
        <f t="shared" si="63"/>
        <v>0</v>
      </c>
      <c r="S70" s="49">
        <f t="shared" si="64"/>
        <v>0</v>
      </c>
      <c r="T70" s="50">
        <f t="shared" si="51"/>
        <v>1</v>
      </c>
      <c r="V70" s="1">
        <f t="shared" si="52"/>
        <v>0</v>
      </c>
      <c r="W70" s="1">
        <f t="shared" si="53"/>
        <v>0</v>
      </c>
      <c r="X70" s="2">
        <f t="shared" si="54"/>
        <v>0</v>
      </c>
      <c r="Y70" s="1">
        <f t="shared" si="55"/>
        <v>0</v>
      </c>
      <c r="Z70" s="1">
        <f t="shared" si="56"/>
        <v>0</v>
      </c>
      <c r="AB70" s="3">
        <f t="shared" si="57"/>
        <v>0</v>
      </c>
      <c r="AC70" s="1">
        <f t="shared" si="58"/>
        <v>0</v>
      </c>
      <c r="AD70" s="3">
        <f t="shared" si="59"/>
        <v>0</v>
      </c>
      <c r="AE70" s="1">
        <f t="shared" si="60"/>
        <v>0</v>
      </c>
      <c r="AF70" s="1">
        <f t="shared" si="61"/>
        <v>0</v>
      </c>
      <c r="AH70" s="4">
        <f t="shared" si="65"/>
        <v>0</v>
      </c>
    </row>
    <row r="71" spans="2:34" ht="18.75" customHeight="1">
      <c r="B71" s="14">
        <v>4</v>
      </c>
      <c r="C71" s="41"/>
      <c r="D71" s="15">
        <f t="shared" si="49"/>
      </c>
      <c r="E71" s="16"/>
      <c r="F71" s="15">
        <f t="shared" si="50"/>
      </c>
      <c r="G71" s="23"/>
      <c r="H71" s="24"/>
      <c r="I71" s="23"/>
      <c r="J71" s="24"/>
      <c r="K71" s="23"/>
      <c r="L71" s="24"/>
      <c r="M71" s="21"/>
      <c r="N71" s="24"/>
      <c r="O71" s="44"/>
      <c r="P71" s="24"/>
      <c r="Q71" s="48">
        <f t="shared" si="62"/>
        <v>0</v>
      </c>
      <c r="R71" s="48">
        <f t="shared" si="63"/>
        <v>0</v>
      </c>
      <c r="S71" s="49">
        <f t="shared" si="64"/>
        <v>0</v>
      </c>
      <c r="T71" s="50">
        <f t="shared" si="51"/>
        <v>1</v>
      </c>
      <c r="V71" s="1">
        <f t="shared" si="52"/>
        <v>0</v>
      </c>
      <c r="W71" s="1">
        <f t="shared" si="53"/>
        <v>0</v>
      </c>
      <c r="X71" s="2">
        <f t="shared" si="54"/>
        <v>0</v>
      </c>
      <c r="Y71" s="1">
        <f t="shared" si="55"/>
        <v>0</v>
      </c>
      <c r="Z71" s="1">
        <f t="shared" si="56"/>
        <v>0</v>
      </c>
      <c r="AB71" s="3">
        <f t="shared" si="57"/>
        <v>0</v>
      </c>
      <c r="AC71" s="1">
        <f t="shared" si="58"/>
        <v>0</v>
      </c>
      <c r="AD71" s="3">
        <f t="shared" si="59"/>
        <v>0</v>
      </c>
      <c r="AE71" s="1">
        <f t="shared" si="60"/>
        <v>0</v>
      </c>
      <c r="AF71" s="1">
        <f t="shared" si="61"/>
        <v>0</v>
      </c>
      <c r="AH71" s="4">
        <f t="shared" si="65"/>
        <v>0</v>
      </c>
    </row>
    <row r="72" spans="2:34" ht="18.75" customHeight="1">
      <c r="B72" s="14">
        <v>5</v>
      </c>
      <c r="C72" s="41"/>
      <c r="D72" s="15">
        <f t="shared" si="49"/>
      </c>
      <c r="E72" s="16"/>
      <c r="F72" s="15">
        <f t="shared" si="50"/>
      </c>
      <c r="G72" s="23"/>
      <c r="H72" s="24"/>
      <c r="I72" s="23"/>
      <c r="J72" s="24"/>
      <c r="K72" s="23"/>
      <c r="L72" s="24"/>
      <c r="M72" s="21"/>
      <c r="N72" s="24"/>
      <c r="O72" s="44"/>
      <c r="P72" s="24"/>
      <c r="Q72" s="48">
        <f t="shared" si="62"/>
        <v>0</v>
      </c>
      <c r="R72" s="48">
        <f t="shared" si="63"/>
        <v>0</v>
      </c>
      <c r="S72" s="49">
        <f t="shared" si="64"/>
        <v>0</v>
      </c>
      <c r="T72" s="50">
        <f t="shared" si="51"/>
        <v>1</v>
      </c>
      <c r="V72" s="1">
        <f t="shared" si="52"/>
        <v>0</v>
      </c>
      <c r="W72" s="1">
        <f t="shared" si="53"/>
        <v>0</v>
      </c>
      <c r="X72" s="2">
        <f t="shared" si="54"/>
        <v>0</v>
      </c>
      <c r="Y72" s="1">
        <f t="shared" si="55"/>
        <v>0</v>
      </c>
      <c r="Z72" s="1">
        <f t="shared" si="56"/>
        <v>0</v>
      </c>
      <c r="AB72" s="3">
        <f t="shared" si="57"/>
        <v>0</v>
      </c>
      <c r="AC72" s="1">
        <f t="shared" si="58"/>
        <v>0</v>
      </c>
      <c r="AD72" s="3">
        <f t="shared" si="59"/>
        <v>0</v>
      </c>
      <c r="AE72" s="1">
        <f t="shared" si="60"/>
        <v>0</v>
      </c>
      <c r="AF72" s="1">
        <f t="shared" si="61"/>
        <v>0</v>
      </c>
      <c r="AH72" s="4">
        <f t="shared" si="65"/>
        <v>0</v>
      </c>
    </row>
    <row r="73" spans="2:34" ht="18.75" customHeight="1">
      <c r="B73" s="14">
        <v>6</v>
      </c>
      <c r="C73" s="41"/>
      <c r="D73" s="15">
        <f t="shared" si="49"/>
      </c>
      <c r="E73" s="16"/>
      <c r="F73" s="15">
        <f t="shared" si="50"/>
      </c>
      <c r="G73" s="23"/>
      <c r="H73" s="24"/>
      <c r="I73" s="23"/>
      <c r="J73" s="24"/>
      <c r="K73" s="23"/>
      <c r="L73" s="24"/>
      <c r="M73" s="21"/>
      <c r="N73" s="24"/>
      <c r="O73" s="44"/>
      <c r="P73" s="24"/>
      <c r="Q73" s="48">
        <f t="shared" si="62"/>
        <v>0</v>
      </c>
      <c r="R73" s="48">
        <f t="shared" si="63"/>
        <v>0</v>
      </c>
      <c r="S73" s="49">
        <f t="shared" si="64"/>
        <v>0</v>
      </c>
      <c r="T73" s="50">
        <f t="shared" si="51"/>
        <v>1</v>
      </c>
      <c r="V73" s="1">
        <f t="shared" si="52"/>
        <v>0</v>
      </c>
      <c r="W73" s="1">
        <f t="shared" si="53"/>
        <v>0</v>
      </c>
      <c r="X73" s="2">
        <f t="shared" si="54"/>
        <v>0</v>
      </c>
      <c r="Y73" s="1">
        <f t="shared" si="55"/>
        <v>0</v>
      </c>
      <c r="Z73" s="1">
        <f t="shared" si="56"/>
        <v>0</v>
      </c>
      <c r="AB73" s="3">
        <f t="shared" si="57"/>
        <v>0</v>
      </c>
      <c r="AC73" s="1">
        <f t="shared" si="58"/>
        <v>0</v>
      </c>
      <c r="AD73" s="3">
        <f t="shared" si="59"/>
        <v>0</v>
      </c>
      <c r="AE73" s="1">
        <f t="shared" si="60"/>
        <v>0</v>
      </c>
      <c r="AF73" s="1">
        <f t="shared" si="61"/>
        <v>0</v>
      </c>
      <c r="AH73" s="4">
        <f t="shared" si="65"/>
        <v>0</v>
      </c>
    </row>
    <row r="74" spans="2:34" ht="18.75" customHeight="1">
      <c r="B74" s="14">
        <v>7</v>
      </c>
      <c r="C74" s="41"/>
      <c r="D74" s="15">
        <f t="shared" si="49"/>
      </c>
      <c r="E74" s="16"/>
      <c r="F74" s="15">
        <f t="shared" si="50"/>
      </c>
      <c r="G74" s="23"/>
      <c r="H74" s="24"/>
      <c r="I74" s="23"/>
      <c r="J74" s="24"/>
      <c r="K74" s="23"/>
      <c r="L74" s="24"/>
      <c r="M74" s="21"/>
      <c r="N74" s="24"/>
      <c r="O74" s="44"/>
      <c r="P74" s="24"/>
      <c r="Q74" s="48">
        <f t="shared" si="62"/>
        <v>0</v>
      </c>
      <c r="R74" s="48">
        <f t="shared" si="63"/>
        <v>0</v>
      </c>
      <c r="S74" s="49">
        <f t="shared" si="64"/>
        <v>0</v>
      </c>
      <c r="T74" s="50">
        <f t="shared" si="51"/>
        <v>1</v>
      </c>
      <c r="V74" s="1">
        <f t="shared" si="52"/>
        <v>0</v>
      </c>
      <c r="W74" s="1">
        <f t="shared" si="53"/>
        <v>0</v>
      </c>
      <c r="X74" s="2">
        <f t="shared" si="54"/>
        <v>0</v>
      </c>
      <c r="Y74" s="1">
        <f t="shared" si="55"/>
        <v>0</v>
      </c>
      <c r="Z74" s="1">
        <f t="shared" si="56"/>
        <v>0</v>
      </c>
      <c r="AB74" s="3">
        <f t="shared" si="57"/>
        <v>0</v>
      </c>
      <c r="AC74" s="1">
        <f t="shared" si="58"/>
        <v>0</v>
      </c>
      <c r="AD74" s="3">
        <f t="shared" si="59"/>
        <v>0</v>
      </c>
      <c r="AE74" s="1">
        <f t="shared" si="60"/>
        <v>0</v>
      </c>
      <c r="AF74" s="1">
        <f t="shared" si="61"/>
        <v>0</v>
      </c>
      <c r="AH74" s="4">
        <f t="shared" si="65"/>
        <v>0</v>
      </c>
    </row>
    <row r="75" spans="2:34" ht="18.75" customHeight="1">
      <c r="B75" s="14">
        <v>8</v>
      </c>
      <c r="C75" s="41"/>
      <c r="D75" s="15">
        <f t="shared" si="49"/>
      </c>
      <c r="E75" s="16"/>
      <c r="F75" s="15">
        <f t="shared" si="50"/>
      </c>
      <c r="G75" s="23"/>
      <c r="H75" s="24"/>
      <c r="I75" s="23"/>
      <c r="J75" s="24"/>
      <c r="K75" s="23"/>
      <c r="L75" s="24"/>
      <c r="M75" s="21"/>
      <c r="N75" s="24"/>
      <c r="O75" s="44"/>
      <c r="P75" s="24"/>
      <c r="Q75" s="48">
        <f t="shared" si="62"/>
        <v>0</v>
      </c>
      <c r="R75" s="48">
        <f t="shared" si="63"/>
        <v>0</v>
      </c>
      <c r="S75" s="49">
        <f t="shared" si="64"/>
        <v>0</v>
      </c>
      <c r="T75" s="50">
        <f t="shared" si="51"/>
        <v>1</v>
      </c>
      <c r="V75" s="1">
        <f t="shared" si="52"/>
        <v>0</v>
      </c>
      <c r="W75" s="1">
        <f t="shared" si="53"/>
        <v>0</v>
      </c>
      <c r="X75" s="2">
        <f t="shared" si="54"/>
        <v>0</v>
      </c>
      <c r="Y75" s="1">
        <f t="shared" si="55"/>
        <v>0</v>
      </c>
      <c r="Z75" s="1">
        <f t="shared" si="56"/>
        <v>0</v>
      </c>
      <c r="AB75" s="3">
        <f t="shared" si="57"/>
        <v>0</v>
      </c>
      <c r="AC75" s="1">
        <f t="shared" si="58"/>
        <v>0</v>
      </c>
      <c r="AD75" s="3">
        <f t="shared" si="59"/>
        <v>0</v>
      </c>
      <c r="AE75" s="1">
        <f t="shared" si="60"/>
        <v>0</v>
      </c>
      <c r="AF75" s="1">
        <f t="shared" si="61"/>
        <v>0</v>
      </c>
      <c r="AH75" s="4">
        <f t="shared" si="65"/>
        <v>0</v>
      </c>
    </row>
    <row r="76" spans="2:34" ht="18.75" customHeight="1">
      <c r="B76" s="14">
        <v>9</v>
      </c>
      <c r="C76" s="41"/>
      <c r="D76" s="15">
        <f t="shared" si="49"/>
      </c>
      <c r="E76" s="16"/>
      <c r="F76" s="15">
        <f t="shared" si="50"/>
      </c>
      <c r="G76" s="23"/>
      <c r="H76" s="24"/>
      <c r="I76" s="23"/>
      <c r="J76" s="24"/>
      <c r="K76" s="23"/>
      <c r="L76" s="24"/>
      <c r="M76" s="21"/>
      <c r="N76" s="24"/>
      <c r="O76" s="44"/>
      <c r="P76" s="24"/>
      <c r="Q76" s="48">
        <f t="shared" si="62"/>
        <v>0</v>
      </c>
      <c r="R76" s="48">
        <f t="shared" si="63"/>
        <v>0</v>
      </c>
      <c r="S76" s="49">
        <f t="shared" si="64"/>
        <v>0</v>
      </c>
      <c r="T76" s="50">
        <f t="shared" si="51"/>
        <v>1</v>
      </c>
      <c r="V76" s="1">
        <f t="shared" si="52"/>
        <v>0</v>
      </c>
      <c r="W76" s="1">
        <f t="shared" si="53"/>
        <v>0</v>
      </c>
      <c r="X76" s="2">
        <f t="shared" si="54"/>
        <v>0</v>
      </c>
      <c r="Y76" s="1">
        <f t="shared" si="55"/>
        <v>0</v>
      </c>
      <c r="Z76" s="1">
        <f t="shared" si="56"/>
        <v>0</v>
      </c>
      <c r="AB76" s="3">
        <f t="shared" si="57"/>
        <v>0</v>
      </c>
      <c r="AC76" s="1">
        <f t="shared" si="58"/>
        <v>0</v>
      </c>
      <c r="AD76" s="3">
        <f t="shared" si="59"/>
        <v>0</v>
      </c>
      <c r="AE76" s="1">
        <f t="shared" si="60"/>
        <v>0</v>
      </c>
      <c r="AF76" s="1">
        <f t="shared" si="61"/>
        <v>0</v>
      </c>
      <c r="AH76" s="4">
        <f t="shared" si="65"/>
        <v>0</v>
      </c>
    </row>
    <row r="77" spans="2:34" ht="18.75" customHeight="1">
      <c r="B77" s="14">
        <v>10</v>
      </c>
      <c r="C77" s="41"/>
      <c r="D77" s="15">
        <f t="shared" si="49"/>
      </c>
      <c r="E77" s="16"/>
      <c r="F77" s="15">
        <f t="shared" si="50"/>
      </c>
      <c r="G77" s="23"/>
      <c r="H77" s="24"/>
      <c r="I77" s="23"/>
      <c r="J77" s="24"/>
      <c r="K77" s="23"/>
      <c r="L77" s="24"/>
      <c r="M77" s="21"/>
      <c r="N77" s="24"/>
      <c r="O77" s="44"/>
      <c r="P77" s="24"/>
      <c r="Q77" s="48">
        <f t="shared" si="62"/>
        <v>0</v>
      </c>
      <c r="R77" s="48">
        <f t="shared" si="63"/>
        <v>0</v>
      </c>
      <c r="S77" s="49">
        <f t="shared" si="64"/>
        <v>0</v>
      </c>
      <c r="T77" s="50">
        <f t="shared" si="51"/>
        <v>1</v>
      </c>
      <c r="V77" s="1">
        <f t="shared" si="52"/>
        <v>0</v>
      </c>
      <c r="W77" s="1">
        <f t="shared" si="53"/>
        <v>0</v>
      </c>
      <c r="X77" s="2">
        <f t="shared" si="54"/>
        <v>0</v>
      </c>
      <c r="Y77" s="1">
        <f t="shared" si="55"/>
        <v>0</v>
      </c>
      <c r="Z77" s="1">
        <f t="shared" si="56"/>
        <v>0</v>
      </c>
      <c r="AB77" s="3">
        <f t="shared" si="57"/>
        <v>0</v>
      </c>
      <c r="AC77" s="1">
        <f t="shared" si="58"/>
        <v>0</v>
      </c>
      <c r="AD77" s="3">
        <f t="shared" si="59"/>
        <v>0</v>
      </c>
      <c r="AE77" s="1">
        <f t="shared" si="60"/>
        <v>0</v>
      </c>
      <c r="AF77" s="1">
        <f t="shared" si="61"/>
        <v>0</v>
      </c>
      <c r="AH77" s="4">
        <f t="shared" si="65"/>
        <v>0</v>
      </c>
    </row>
    <row r="78" spans="2:34" ht="18.75" customHeight="1">
      <c r="B78" s="14">
        <v>11</v>
      </c>
      <c r="C78" s="41"/>
      <c r="D78" s="15">
        <f t="shared" si="49"/>
      </c>
      <c r="E78" s="16"/>
      <c r="F78" s="15">
        <f t="shared" si="50"/>
      </c>
      <c r="G78" s="23"/>
      <c r="H78" s="24"/>
      <c r="I78" s="23"/>
      <c r="J78" s="24"/>
      <c r="K78" s="23"/>
      <c r="L78" s="24"/>
      <c r="M78" s="21"/>
      <c r="N78" s="24"/>
      <c r="O78" s="44"/>
      <c r="P78" s="24"/>
      <c r="Q78" s="48">
        <f t="shared" si="62"/>
        <v>0</v>
      </c>
      <c r="R78" s="48">
        <f t="shared" si="63"/>
        <v>0</v>
      </c>
      <c r="S78" s="49">
        <f t="shared" si="64"/>
        <v>0</v>
      </c>
      <c r="T78" s="50">
        <f t="shared" si="51"/>
        <v>1</v>
      </c>
      <c r="V78" s="1">
        <f t="shared" si="52"/>
        <v>0</v>
      </c>
      <c r="W78" s="1">
        <f t="shared" si="53"/>
        <v>0</v>
      </c>
      <c r="X78" s="2">
        <f t="shared" si="54"/>
        <v>0</v>
      </c>
      <c r="Y78" s="1">
        <f t="shared" si="55"/>
        <v>0</v>
      </c>
      <c r="Z78" s="1">
        <f t="shared" si="56"/>
        <v>0</v>
      </c>
      <c r="AB78" s="3">
        <f t="shared" si="57"/>
        <v>0</v>
      </c>
      <c r="AC78" s="1">
        <f t="shared" si="58"/>
        <v>0</v>
      </c>
      <c r="AD78" s="3">
        <f t="shared" si="59"/>
        <v>0</v>
      </c>
      <c r="AE78" s="1">
        <f t="shared" si="60"/>
        <v>0</v>
      </c>
      <c r="AF78" s="1">
        <f t="shared" si="61"/>
        <v>0</v>
      </c>
      <c r="AH78" s="4">
        <f t="shared" si="65"/>
        <v>0</v>
      </c>
    </row>
    <row r="79" spans="2:34" ht="18.75" customHeight="1">
      <c r="B79" s="14">
        <v>17</v>
      </c>
      <c r="C79" s="41"/>
      <c r="D79" s="15">
        <f t="shared" si="49"/>
      </c>
      <c r="E79" s="16"/>
      <c r="F79" s="15">
        <f t="shared" si="50"/>
      </c>
      <c r="G79" s="23"/>
      <c r="H79" s="24"/>
      <c r="I79" s="23"/>
      <c r="J79" s="24"/>
      <c r="K79" s="23"/>
      <c r="L79" s="24"/>
      <c r="M79" s="21"/>
      <c r="N79" s="24"/>
      <c r="O79" s="44"/>
      <c r="P79" s="24"/>
      <c r="Q79" s="48">
        <f t="shared" si="62"/>
        <v>0</v>
      </c>
      <c r="R79" s="48">
        <f t="shared" si="63"/>
        <v>0</v>
      </c>
      <c r="S79" s="49">
        <f t="shared" si="64"/>
        <v>0</v>
      </c>
      <c r="T79" s="50">
        <f t="shared" si="51"/>
        <v>1</v>
      </c>
      <c r="V79" s="1">
        <f t="shared" si="52"/>
        <v>0</v>
      </c>
      <c r="W79" s="1">
        <f t="shared" si="53"/>
        <v>0</v>
      </c>
      <c r="X79" s="2">
        <f t="shared" si="54"/>
        <v>0</v>
      </c>
      <c r="Y79" s="1">
        <f t="shared" si="55"/>
        <v>0</v>
      </c>
      <c r="Z79" s="1">
        <f t="shared" si="56"/>
        <v>0</v>
      </c>
      <c r="AB79" s="3">
        <f t="shared" si="57"/>
        <v>0</v>
      </c>
      <c r="AC79" s="1">
        <f t="shared" si="58"/>
        <v>0</v>
      </c>
      <c r="AD79" s="3">
        <f t="shared" si="59"/>
        <v>0</v>
      </c>
      <c r="AE79" s="1">
        <f t="shared" si="60"/>
        <v>0</v>
      </c>
      <c r="AF79" s="1">
        <f t="shared" si="61"/>
        <v>0</v>
      </c>
      <c r="AH79" s="4">
        <f t="shared" si="65"/>
        <v>0</v>
      </c>
    </row>
    <row r="80" spans="2:34" ht="18.75" customHeight="1">
      <c r="B80" s="14">
        <v>18</v>
      </c>
      <c r="C80" s="41"/>
      <c r="D80" s="15">
        <f t="shared" si="49"/>
      </c>
      <c r="E80" s="16"/>
      <c r="F80" s="15">
        <f t="shared" si="50"/>
      </c>
      <c r="G80" s="23"/>
      <c r="H80" s="24"/>
      <c r="I80" s="23"/>
      <c r="J80" s="24"/>
      <c r="K80" s="23"/>
      <c r="L80" s="24"/>
      <c r="M80" s="21"/>
      <c r="N80" s="24"/>
      <c r="O80" s="44"/>
      <c r="P80" s="24"/>
      <c r="Q80" s="48">
        <f t="shared" si="62"/>
        <v>0</v>
      </c>
      <c r="R80" s="48">
        <f t="shared" si="63"/>
        <v>0</v>
      </c>
      <c r="S80" s="49">
        <f t="shared" si="64"/>
        <v>0</v>
      </c>
      <c r="T80" s="50">
        <f t="shared" si="51"/>
        <v>1</v>
      </c>
      <c r="V80" s="1">
        <f t="shared" si="52"/>
        <v>0</v>
      </c>
      <c r="W80" s="1">
        <f t="shared" si="53"/>
        <v>0</v>
      </c>
      <c r="X80" s="2">
        <f t="shared" si="54"/>
        <v>0</v>
      </c>
      <c r="Y80" s="1">
        <f t="shared" si="55"/>
        <v>0</v>
      </c>
      <c r="Z80" s="1">
        <f t="shared" si="56"/>
        <v>0</v>
      </c>
      <c r="AB80" s="3">
        <f t="shared" si="57"/>
        <v>0</v>
      </c>
      <c r="AC80" s="1">
        <f t="shared" si="58"/>
        <v>0</v>
      </c>
      <c r="AD80" s="3">
        <f t="shared" si="59"/>
        <v>0</v>
      </c>
      <c r="AE80" s="1">
        <f t="shared" si="60"/>
        <v>0</v>
      </c>
      <c r="AF80" s="1">
        <f t="shared" si="61"/>
        <v>0</v>
      </c>
      <c r="AH80" s="4">
        <f t="shared" si="65"/>
        <v>0</v>
      </c>
    </row>
    <row r="81" spans="2:34" ht="18.75" customHeight="1">
      <c r="B81" s="14">
        <v>19</v>
      </c>
      <c r="C81" s="42"/>
      <c r="D81" s="26">
        <f t="shared" si="49"/>
      </c>
      <c r="E81" s="27"/>
      <c r="F81" s="26">
        <f t="shared" si="50"/>
      </c>
      <c r="G81" s="28"/>
      <c r="H81" s="29"/>
      <c r="I81" s="28"/>
      <c r="J81" s="29"/>
      <c r="K81" s="23"/>
      <c r="L81" s="29"/>
      <c r="M81" s="30"/>
      <c r="N81" s="29"/>
      <c r="O81" s="45"/>
      <c r="P81" s="29"/>
      <c r="Q81" s="48">
        <f t="shared" si="62"/>
        <v>0</v>
      </c>
      <c r="R81" s="51">
        <f t="shared" si="63"/>
        <v>0</v>
      </c>
      <c r="S81" s="52">
        <f t="shared" si="64"/>
        <v>0</v>
      </c>
      <c r="T81" s="53">
        <f t="shared" si="51"/>
        <v>1</v>
      </c>
      <c r="V81" s="1">
        <f t="shared" si="52"/>
        <v>0</v>
      </c>
      <c r="W81" s="1">
        <f t="shared" si="53"/>
        <v>0</v>
      </c>
      <c r="X81" s="2">
        <f t="shared" si="54"/>
        <v>0</v>
      </c>
      <c r="Y81" s="1">
        <f t="shared" si="55"/>
        <v>0</v>
      </c>
      <c r="Z81" s="1">
        <f t="shared" si="56"/>
        <v>0</v>
      </c>
      <c r="AB81" s="3">
        <f t="shared" si="57"/>
        <v>0</v>
      </c>
      <c r="AC81" s="1">
        <f t="shared" si="58"/>
        <v>0</v>
      </c>
      <c r="AD81" s="3">
        <f t="shared" si="59"/>
        <v>0</v>
      </c>
      <c r="AE81" s="1">
        <f t="shared" si="60"/>
        <v>0</v>
      </c>
      <c r="AF81" s="1">
        <f t="shared" si="61"/>
        <v>0</v>
      </c>
      <c r="AH81" s="4">
        <f t="shared" si="65"/>
        <v>0</v>
      </c>
    </row>
    <row r="82" spans="2:34" ht="18.75" customHeight="1">
      <c r="B82" s="14">
        <v>20</v>
      </c>
      <c r="C82" s="41"/>
      <c r="D82" s="15">
        <f t="shared" si="49"/>
      </c>
      <c r="E82" s="16"/>
      <c r="F82" s="15">
        <f t="shared" si="50"/>
      </c>
      <c r="G82" s="23"/>
      <c r="H82" s="24"/>
      <c r="I82" s="23"/>
      <c r="J82" s="24"/>
      <c r="K82" s="23"/>
      <c r="L82" s="24"/>
      <c r="M82" s="21"/>
      <c r="N82" s="24"/>
      <c r="O82" s="44"/>
      <c r="P82" s="24"/>
      <c r="Q82" s="48">
        <f t="shared" si="62"/>
        <v>0</v>
      </c>
      <c r="R82" s="48">
        <f t="shared" si="63"/>
        <v>0</v>
      </c>
      <c r="S82" s="49">
        <f t="shared" si="64"/>
        <v>0</v>
      </c>
      <c r="T82" s="50">
        <f t="shared" si="51"/>
        <v>1</v>
      </c>
      <c r="V82" s="1">
        <f t="shared" si="52"/>
        <v>0</v>
      </c>
      <c r="W82" s="1">
        <f t="shared" si="53"/>
        <v>0</v>
      </c>
      <c r="X82" s="2">
        <f t="shared" si="54"/>
        <v>0</v>
      </c>
      <c r="Y82" s="1">
        <f t="shared" si="55"/>
        <v>0</v>
      </c>
      <c r="Z82" s="1">
        <f t="shared" si="56"/>
        <v>0</v>
      </c>
      <c r="AB82" s="3">
        <f t="shared" si="57"/>
        <v>0</v>
      </c>
      <c r="AC82" s="1">
        <f t="shared" si="58"/>
        <v>0</v>
      </c>
      <c r="AD82" s="3">
        <f t="shared" si="59"/>
        <v>0</v>
      </c>
      <c r="AE82" s="1">
        <f t="shared" si="60"/>
        <v>0</v>
      </c>
      <c r="AF82" s="1">
        <f t="shared" si="61"/>
        <v>0</v>
      </c>
      <c r="AH82" s="4">
        <f t="shared" si="65"/>
        <v>0</v>
      </c>
    </row>
    <row r="83" spans="2:34" ht="18.75" customHeight="1">
      <c r="B83" s="14">
        <v>21</v>
      </c>
      <c r="C83" s="41"/>
      <c r="D83" s="15">
        <f t="shared" si="49"/>
      </c>
      <c r="E83" s="16"/>
      <c r="F83" s="15">
        <f t="shared" si="50"/>
      </c>
      <c r="G83" s="23"/>
      <c r="H83" s="24"/>
      <c r="I83" s="23"/>
      <c r="J83" s="24"/>
      <c r="K83" s="23"/>
      <c r="L83" s="24"/>
      <c r="M83" s="21"/>
      <c r="N83" s="24"/>
      <c r="O83" s="44"/>
      <c r="P83" s="24"/>
      <c r="Q83" s="48">
        <f t="shared" si="62"/>
        <v>0</v>
      </c>
      <c r="R83" s="48">
        <f t="shared" si="63"/>
        <v>0</v>
      </c>
      <c r="S83" s="49">
        <f t="shared" si="64"/>
        <v>0</v>
      </c>
      <c r="T83" s="50">
        <f t="shared" si="51"/>
        <v>1</v>
      </c>
      <c r="V83" s="1">
        <f t="shared" si="52"/>
        <v>0</v>
      </c>
      <c r="W83" s="1">
        <f t="shared" si="53"/>
        <v>0</v>
      </c>
      <c r="X83" s="2">
        <f t="shared" si="54"/>
        <v>0</v>
      </c>
      <c r="Y83" s="1">
        <f t="shared" si="55"/>
        <v>0</v>
      </c>
      <c r="Z83" s="1">
        <f t="shared" si="56"/>
        <v>0</v>
      </c>
      <c r="AB83" s="3">
        <f t="shared" si="57"/>
        <v>0</v>
      </c>
      <c r="AC83" s="1">
        <f t="shared" si="58"/>
        <v>0</v>
      </c>
      <c r="AD83" s="3">
        <f t="shared" si="59"/>
        <v>0</v>
      </c>
      <c r="AE83" s="1">
        <f t="shared" si="60"/>
        <v>0</v>
      </c>
      <c r="AF83" s="1">
        <f t="shared" si="61"/>
        <v>0</v>
      </c>
      <c r="AH83" s="4">
        <f t="shared" si="65"/>
        <v>0</v>
      </c>
    </row>
    <row r="84" spans="2:34" ht="18.75" customHeight="1">
      <c r="B84" s="14">
        <v>22</v>
      </c>
      <c r="C84" s="41"/>
      <c r="D84" s="15">
        <f t="shared" si="49"/>
      </c>
      <c r="E84" s="16"/>
      <c r="F84" s="15">
        <f t="shared" si="50"/>
      </c>
      <c r="G84" s="23"/>
      <c r="H84" s="24"/>
      <c r="I84" s="23"/>
      <c r="J84" s="24"/>
      <c r="K84" s="23"/>
      <c r="L84" s="24"/>
      <c r="M84" s="21"/>
      <c r="N84" s="24"/>
      <c r="O84" s="44"/>
      <c r="P84" s="24"/>
      <c r="Q84" s="48">
        <f t="shared" si="62"/>
        <v>0</v>
      </c>
      <c r="R84" s="48">
        <f t="shared" si="63"/>
        <v>0</v>
      </c>
      <c r="S84" s="49">
        <f t="shared" si="64"/>
        <v>0</v>
      </c>
      <c r="T84" s="50">
        <f t="shared" si="51"/>
        <v>1</v>
      </c>
      <c r="V84" s="1">
        <f t="shared" si="52"/>
        <v>0</v>
      </c>
      <c r="W84" s="1">
        <f t="shared" si="53"/>
        <v>0</v>
      </c>
      <c r="X84" s="2">
        <f t="shared" si="54"/>
        <v>0</v>
      </c>
      <c r="Y84" s="1">
        <f t="shared" si="55"/>
        <v>0</v>
      </c>
      <c r="Z84" s="1">
        <f t="shared" si="56"/>
        <v>0</v>
      </c>
      <c r="AB84" s="3">
        <f t="shared" si="57"/>
        <v>0</v>
      </c>
      <c r="AC84" s="1">
        <f t="shared" si="58"/>
        <v>0</v>
      </c>
      <c r="AD84" s="3">
        <f t="shared" si="59"/>
        <v>0</v>
      </c>
      <c r="AE84" s="1">
        <f t="shared" si="60"/>
        <v>0</v>
      </c>
      <c r="AF84" s="1">
        <f t="shared" si="61"/>
        <v>0</v>
      </c>
      <c r="AH84" s="4">
        <f t="shared" si="65"/>
        <v>0</v>
      </c>
    </row>
    <row r="85" spans="2:34" ht="18.75" customHeight="1">
      <c r="B85" s="14">
        <v>23</v>
      </c>
      <c r="C85" s="41"/>
      <c r="D85" s="15">
        <f t="shared" si="49"/>
      </c>
      <c r="E85" s="16"/>
      <c r="F85" s="15">
        <f t="shared" si="50"/>
      </c>
      <c r="G85" s="23"/>
      <c r="H85" s="24"/>
      <c r="I85" s="23"/>
      <c r="J85" s="24"/>
      <c r="K85" s="23"/>
      <c r="L85" s="24"/>
      <c r="M85" s="21"/>
      <c r="N85" s="24"/>
      <c r="O85" s="44"/>
      <c r="P85" s="24"/>
      <c r="Q85" s="48">
        <f t="shared" si="62"/>
        <v>0</v>
      </c>
      <c r="R85" s="48">
        <f t="shared" si="63"/>
        <v>0</v>
      </c>
      <c r="S85" s="49">
        <f t="shared" si="64"/>
        <v>0</v>
      </c>
      <c r="T85" s="50">
        <f t="shared" si="51"/>
        <v>1</v>
      </c>
      <c r="V85" s="1">
        <f t="shared" si="52"/>
        <v>0</v>
      </c>
      <c r="W85" s="1">
        <f t="shared" si="53"/>
        <v>0</v>
      </c>
      <c r="X85" s="2">
        <f t="shared" si="54"/>
        <v>0</v>
      </c>
      <c r="Y85" s="1">
        <f t="shared" si="55"/>
        <v>0</v>
      </c>
      <c r="Z85" s="1">
        <f t="shared" si="56"/>
        <v>0</v>
      </c>
      <c r="AB85" s="3">
        <f t="shared" si="57"/>
        <v>0</v>
      </c>
      <c r="AC85" s="1">
        <f t="shared" si="58"/>
        <v>0</v>
      </c>
      <c r="AD85" s="3">
        <f t="shared" si="59"/>
        <v>0</v>
      </c>
      <c r="AE85" s="1">
        <f t="shared" si="60"/>
        <v>0</v>
      </c>
      <c r="AF85" s="1">
        <f t="shared" si="61"/>
        <v>0</v>
      </c>
      <c r="AH85" s="4">
        <f t="shared" si="65"/>
        <v>0</v>
      </c>
    </row>
    <row r="86" spans="2:34" ht="18.75" customHeight="1">
      <c r="B86" s="14">
        <v>24</v>
      </c>
      <c r="C86" s="41"/>
      <c r="D86" s="15">
        <f t="shared" si="49"/>
      </c>
      <c r="E86" s="16"/>
      <c r="F86" s="15">
        <f t="shared" si="50"/>
      </c>
      <c r="G86" s="23"/>
      <c r="H86" s="24"/>
      <c r="I86" s="23"/>
      <c r="J86" s="24"/>
      <c r="K86" s="23"/>
      <c r="L86" s="24"/>
      <c r="M86" s="21"/>
      <c r="N86" s="24"/>
      <c r="O86" s="44"/>
      <c r="P86" s="24"/>
      <c r="Q86" s="48">
        <f t="shared" si="62"/>
        <v>0</v>
      </c>
      <c r="R86" s="48">
        <f t="shared" si="63"/>
        <v>0</v>
      </c>
      <c r="S86" s="49">
        <f t="shared" si="64"/>
        <v>0</v>
      </c>
      <c r="T86" s="50">
        <f t="shared" si="51"/>
        <v>1</v>
      </c>
      <c r="V86" s="1">
        <f t="shared" si="52"/>
        <v>0</v>
      </c>
      <c r="W86" s="1">
        <f t="shared" si="53"/>
        <v>0</v>
      </c>
      <c r="X86" s="2">
        <f t="shared" si="54"/>
        <v>0</v>
      </c>
      <c r="Y86" s="1">
        <f t="shared" si="55"/>
        <v>0</v>
      </c>
      <c r="Z86" s="1">
        <f t="shared" si="56"/>
        <v>0</v>
      </c>
      <c r="AB86" s="3">
        <f t="shared" si="57"/>
        <v>0</v>
      </c>
      <c r="AC86" s="1">
        <f t="shared" si="58"/>
        <v>0</v>
      </c>
      <c r="AD86" s="3">
        <f t="shared" si="59"/>
        <v>0</v>
      </c>
      <c r="AE86" s="1">
        <f t="shared" si="60"/>
        <v>0</v>
      </c>
      <c r="AF86" s="1">
        <f t="shared" si="61"/>
        <v>0</v>
      </c>
      <c r="AH86" s="4">
        <f t="shared" si="65"/>
        <v>0</v>
      </c>
    </row>
    <row r="87" spans="2:34" ht="18.75" customHeight="1">
      <c r="B87" s="14">
        <v>25</v>
      </c>
      <c r="C87" s="41"/>
      <c r="D87" s="15">
        <f t="shared" si="49"/>
      </c>
      <c r="E87" s="16"/>
      <c r="F87" s="15">
        <f t="shared" si="50"/>
      </c>
      <c r="G87" s="23"/>
      <c r="H87" s="24"/>
      <c r="I87" s="23"/>
      <c r="J87" s="24"/>
      <c r="K87" s="23"/>
      <c r="L87" s="24"/>
      <c r="M87" s="21"/>
      <c r="N87" s="24"/>
      <c r="O87" s="44"/>
      <c r="P87" s="24"/>
      <c r="Q87" s="48">
        <f t="shared" si="62"/>
        <v>0</v>
      </c>
      <c r="R87" s="48">
        <f t="shared" si="63"/>
        <v>0</v>
      </c>
      <c r="S87" s="49">
        <f t="shared" si="64"/>
        <v>0</v>
      </c>
      <c r="T87" s="50">
        <f t="shared" si="51"/>
        <v>1</v>
      </c>
      <c r="V87" s="1">
        <f t="shared" si="52"/>
        <v>0</v>
      </c>
      <c r="W87" s="1">
        <f t="shared" si="53"/>
        <v>0</v>
      </c>
      <c r="X87" s="2">
        <f t="shared" si="54"/>
        <v>0</v>
      </c>
      <c r="Y87" s="1">
        <f t="shared" si="55"/>
        <v>0</v>
      </c>
      <c r="Z87" s="1">
        <f t="shared" si="56"/>
        <v>0</v>
      </c>
      <c r="AB87" s="3">
        <f t="shared" si="57"/>
        <v>0</v>
      </c>
      <c r="AC87" s="1">
        <f t="shared" si="58"/>
        <v>0</v>
      </c>
      <c r="AD87" s="3">
        <f t="shared" si="59"/>
        <v>0</v>
      </c>
      <c r="AE87" s="1">
        <f t="shared" si="60"/>
        <v>0</v>
      </c>
      <c r="AF87" s="1">
        <f t="shared" si="61"/>
        <v>0</v>
      </c>
      <c r="AH87" s="4">
        <f t="shared" si="65"/>
        <v>0</v>
      </c>
    </row>
    <row r="88" spans="2:34" ht="18.75" customHeight="1">
      <c r="B88" s="14">
        <v>26</v>
      </c>
      <c r="C88" s="41"/>
      <c r="D88" s="15">
        <f t="shared" si="49"/>
      </c>
      <c r="E88" s="16"/>
      <c r="F88" s="15">
        <f t="shared" si="50"/>
      </c>
      <c r="G88" s="23"/>
      <c r="H88" s="24"/>
      <c r="I88" s="23"/>
      <c r="J88" s="24"/>
      <c r="K88" s="23"/>
      <c r="L88" s="24"/>
      <c r="M88" s="21"/>
      <c r="N88" s="24"/>
      <c r="O88" s="44"/>
      <c r="P88" s="24"/>
      <c r="Q88" s="48">
        <f t="shared" si="62"/>
        <v>0</v>
      </c>
      <c r="R88" s="48">
        <f t="shared" si="63"/>
        <v>0</v>
      </c>
      <c r="S88" s="49">
        <f t="shared" si="64"/>
        <v>0</v>
      </c>
      <c r="T88" s="50">
        <f t="shared" si="51"/>
        <v>1</v>
      </c>
      <c r="V88" s="1">
        <f>IF(G88="",0,VLOOKUP(G88,$B$68:$T$94,16))</f>
        <v>0</v>
      </c>
      <c r="W88" s="1">
        <f t="shared" si="53"/>
        <v>0</v>
      </c>
      <c r="X88" s="2">
        <f t="shared" si="54"/>
        <v>0</v>
      </c>
      <c r="Y88" s="1">
        <f t="shared" si="55"/>
        <v>0</v>
      </c>
      <c r="Z88" s="1">
        <f t="shared" si="56"/>
        <v>0</v>
      </c>
      <c r="AB88" s="3">
        <f t="shared" si="57"/>
        <v>0</v>
      </c>
      <c r="AC88" s="1">
        <f t="shared" si="58"/>
        <v>0</v>
      </c>
      <c r="AD88" s="3">
        <f t="shared" si="59"/>
        <v>0</v>
      </c>
      <c r="AE88" s="1">
        <f t="shared" si="60"/>
        <v>0</v>
      </c>
      <c r="AF88" s="1">
        <f t="shared" si="61"/>
        <v>0</v>
      </c>
      <c r="AH88" s="4">
        <f t="shared" si="65"/>
        <v>0</v>
      </c>
    </row>
    <row r="89" spans="2:34" ht="18.75" customHeight="1" hidden="1">
      <c r="B89" s="14">
        <v>27</v>
      </c>
      <c r="C89" s="41"/>
      <c r="D89" s="15">
        <f t="shared" si="49"/>
      </c>
      <c r="E89" s="16"/>
      <c r="F89" s="15">
        <f t="shared" si="50"/>
      </c>
      <c r="G89" s="23"/>
      <c r="H89" s="24"/>
      <c r="I89" s="23"/>
      <c r="J89" s="24"/>
      <c r="K89" s="23"/>
      <c r="L89" s="24"/>
      <c r="M89" s="21"/>
      <c r="N89" s="24"/>
      <c r="O89" s="44"/>
      <c r="P89" s="24"/>
      <c r="Q89" s="48">
        <f t="shared" si="62"/>
        <v>0</v>
      </c>
      <c r="R89" s="48">
        <f t="shared" si="63"/>
        <v>0</v>
      </c>
      <c r="S89" s="49">
        <f t="shared" si="64"/>
        <v>0</v>
      </c>
      <c r="T89" s="50">
        <f t="shared" si="51"/>
        <v>1</v>
      </c>
      <c r="V89" s="1">
        <f t="shared" si="52"/>
        <v>0</v>
      </c>
      <c r="W89" s="1">
        <f t="shared" si="53"/>
        <v>0</v>
      </c>
      <c r="X89" s="2">
        <f t="shared" si="54"/>
        <v>0</v>
      </c>
      <c r="Y89" s="1">
        <f t="shared" si="55"/>
        <v>0</v>
      </c>
      <c r="Z89" s="1">
        <f t="shared" si="56"/>
        <v>0</v>
      </c>
      <c r="AB89" s="3">
        <f t="shared" si="57"/>
        <v>0</v>
      </c>
      <c r="AC89" s="1">
        <f t="shared" si="58"/>
        <v>0</v>
      </c>
      <c r="AD89" s="3">
        <f t="shared" si="59"/>
        <v>0</v>
      </c>
      <c r="AE89" s="1">
        <f t="shared" si="60"/>
        <v>0</v>
      </c>
      <c r="AF89" s="1">
        <f t="shared" si="61"/>
        <v>0</v>
      </c>
      <c r="AH89" s="4">
        <f t="shared" si="65"/>
        <v>0</v>
      </c>
    </row>
    <row r="90" spans="2:34" ht="18.75" customHeight="1" hidden="1">
      <c r="B90" s="14">
        <v>28</v>
      </c>
      <c r="C90" s="41"/>
      <c r="D90" s="15">
        <f t="shared" si="49"/>
      </c>
      <c r="E90" s="16"/>
      <c r="F90" s="15">
        <f t="shared" si="50"/>
      </c>
      <c r="G90" s="23"/>
      <c r="H90" s="24"/>
      <c r="I90" s="23"/>
      <c r="J90" s="24"/>
      <c r="K90" s="23"/>
      <c r="L90" s="24"/>
      <c r="M90" s="21"/>
      <c r="N90" s="24"/>
      <c r="O90" s="44"/>
      <c r="P90" s="24"/>
      <c r="Q90" s="48">
        <f t="shared" si="62"/>
        <v>0</v>
      </c>
      <c r="R90" s="48">
        <f t="shared" si="63"/>
        <v>0</v>
      </c>
      <c r="S90" s="49">
        <f t="shared" si="64"/>
        <v>0</v>
      </c>
      <c r="T90" s="50">
        <f t="shared" si="51"/>
        <v>1</v>
      </c>
      <c r="V90" s="1">
        <f t="shared" si="52"/>
        <v>0</v>
      </c>
      <c r="W90" s="1">
        <f t="shared" si="53"/>
        <v>0</v>
      </c>
      <c r="X90" s="2">
        <f t="shared" si="54"/>
        <v>0</v>
      </c>
      <c r="Y90" s="1">
        <f t="shared" si="55"/>
        <v>0</v>
      </c>
      <c r="Z90" s="1">
        <f t="shared" si="56"/>
        <v>0</v>
      </c>
      <c r="AB90" s="3">
        <f t="shared" si="57"/>
        <v>0</v>
      </c>
      <c r="AC90" s="1">
        <f t="shared" si="58"/>
        <v>0</v>
      </c>
      <c r="AD90" s="3">
        <f t="shared" si="59"/>
        <v>0</v>
      </c>
      <c r="AE90" s="1">
        <f t="shared" si="60"/>
        <v>0</v>
      </c>
      <c r="AF90" s="1">
        <f t="shared" si="61"/>
        <v>0</v>
      </c>
      <c r="AH90" s="4">
        <f t="shared" si="65"/>
        <v>0</v>
      </c>
    </row>
    <row r="91" spans="2:34" ht="18.75" customHeight="1" hidden="1">
      <c r="B91" s="14">
        <v>29</v>
      </c>
      <c r="C91" s="41"/>
      <c r="D91" s="15">
        <f t="shared" si="49"/>
      </c>
      <c r="E91" s="16"/>
      <c r="F91" s="15">
        <f t="shared" si="50"/>
      </c>
      <c r="G91" s="23"/>
      <c r="H91" s="24"/>
      <c r="I91" s="23"/>
      <c r="J91" s="24"/>
      <c r="K91" s="23"/>
      <c r="L91" s="24"/>
      <c r="M91" s="21"/>
      <c r="N91" s="24"/>
      <c r="O91" s="44"/>
      <c r="P91" s="24"/>
      <c r="Q91" s="48">
        <f t="shared" si="62"/>
        <v>0</v>
      </c>
      <c r="R91" s="48">
        <f t="shared" si="63"/>
        <v>0</v>
      </c>
      <c r="S91" s="49">
        <f t="shared" si="64"/>
        <v>0</v>
      </c>
      <c r="T91" s="50">
        <f t="shared" si="51"/>
        <v>1</v>
      </c>
      <c r="V91" s="1">
        <f t="shared" si="52"/>
        <v>0</v>
      </c>
      <c r="W91" s="1">
        <f t="shared" si="53"/>
        <v>0</v>
      </c>
      <c r="X91" s="2">
        <f t="shared" si="54"/>
        <v>0</v>
      </c>
      <c r="Y91" s="1">
        <f t="shared" si="55"/>
        <v>0</v>
      </c>
      <c r="Z91" s="1">
        <f t="shared" si="56"/>
        <v>0</v>
      </c>
      <c r="AB91" s="3">
        <f t="shared" si="57"/>
        <v>0</v>
      </c>
      <c r="AC91" s="1">
        <f t="shared" si="58"/>
        <v>0</v>
      </c>
      <c r="AD91" s="3">
        <f t="shared" si="59"/>
        <v>0</v>
      </c>
      <c r="AE91" s="1">
        <f t="shared" si="60"/>
        <v>0</v>
      </c>
      <c r="AF91" s="1">
        <f t="shared" si="61"/>
        <v>0</v>
      </c>
      <c r="AH91" s="4">
        <f t="shared" si="65"/>
        <v>0</v>
      </c>
    </row>
    <row r="92" spans="2:34" ht="18.75" customHeight="1" hidden="1">
      <c r="B92" s="14">
        <v>30</v>
      </c>
      <c r="C92" s="41"/>
      <c r="D92" s="15">
        <f t="shared" si="49"/>
      </c>
      <c r="E92" s="16"/>
      <c r="F92" s="15">
        <f t="shared" si="50"/>
      </c>
      <c r="G92" s="23"/>
      <c r="H92" s="24"/>
      <c r="I92" s="23"/>
      <c r="J92" s="24"/>
      <c r="K92" s="23"/>
      <c r="L92" s="24"/>
      <c r="M92" s="21"/>
      <c r="N92" s="24"/>
      <c r="O92" s="44"/>
      <c r="P92" s="24"/>
      <c r="Q92" s="48">
        <f t="shared" si="62"/>
        <v>0</v>
      </c>
      <c r="R92" s="48">
        <f t="shared" si="63"/>
        <v>0</v>
      </c>
      <c r="S92" s="49">
        <f t="shared" si="64"/>
        <v>0</v>
      </c>
      <c r="T92" s="50">
        <f t="shared" si="51"/>
        <v>1</v>
      </c>
      <c r="V92" s="1">
        <f t="shared" si="52"/>
        <v>0</v>
      </c>
      <c r="W92" s="1">
        <f t="shared" si="53"/>
        <v>0</v>
      </c>
      <c r="X92" s="2">
        <f t="shared" si="54"/>
        <v>0</v>
      </c>
      <c r="Y92" s="1">
        <f t="shared" si="55"/>
        <v>0</v>
      </c>
      <c r="Z92" s="1">
        <f t="shared" si="56"/>
        <v>0</v>
      </c>
      <c r="AB92" s="3">
        <f t="shared" si="57"/>
        <v>0</v>
      </c>
      <c r="AC92" s="1">
        <f t="shared" si="58"/>
        <v>0</v>
      </c>
      <c r="AD92" s="3">
        <f t="shared" si="59"/>
        <v>0</v>
      </c>
      <c r="AE92" s="1">
        <f t="shared" si="60"/>
        <v>0</v>
      </c>
      <c r="AF92" s="1">
        <f t="shared" si="61"/>
        <v>0</v>
      </c>
      <c r="AH92" s="4">
        <f t="shared" si="65"/>
        <v>0</v>
      </c>
    </row>
    <row r="93" spans="2:34" ht="18.75" customHeight="1" hidden="1">
      <c r="B93" s="14">
        <v>31</v>
      </c>
      <c r="C93" s="41"/>
      <c r="D93" s="15">
        <f t="shared" si="49"/>
      </c>
      <c r="E93" s="16"/>
      <c r="F93" s="15">
        <f t="shared" si="50"/>
      </c>
      <c r="G93" s="23"/>
      <c r="H93" s="24"/>
      <c r="I93" s="23"/>
      <c r="J93" s="24"/>
      <c r="K93" s="23"/>
      <c r="L93" s="24"/>
      <c r="M93" s="21"/>
      <c r="N93" s="24"/>
      <c r="O93" s="44"/>
      <c r="P93" s="24"/>
      <c r="Q93" s="48">
        <f t="shared" si="62"/>
        <v>0</v>
      </c>
      <c r="R93" s="48">
        <f t="shared" si="63"/>
        <v>0</v>
      </c>
      <c r="S93" s="49">
        <f t="shared" si="64"/>
        <v>0</v>
      </c>
      <c r="T93" s="50">
        <f t="shared" si="51"/>
        <v>1</v>
      </c>
      <c r="V93" s="1">
        <f t="shared" si="52"/>
        <v>0</v>
      </c>
      <c r="W93" s="1">
        <f t="shared" si="53"/>
        <v>0</v>
      </c>
      <c r="X93" s="2">
        <f t="shared" si="54"/>
        <v>0</v>
      </c>
      <c r="Y93" s="1">
        <f t="shared" si="55"/>
        <v>0</v>
      </c>
      <c r="Z93" s="1">
        <f t="shared" si="56"/>
        <v>0</v>
      </c>
      <c r="AB93" s="3">
        <f t="shared" si="57"/>
        <v>0</v>
      </c>
      <c r="AC93" s="1">
        <f t="shared" si="58"/>
        <v>0</v>
      </c>
      <c r="AD93" s="3">
        <f t="shared" si="59"/>
        <v>0</v>
      </c>
      <c r="AE93" s="1">
        <f t="shared" si="60"/>
        <v>0</v>
      </c>
      <c r="AF93" s="1">
        <f t="shared" si="61"/>
        <v>0</v>
      </c>
      <c r="AH93" s="4">
        <f t="shared" si="65"/>
        <v>0</v>
      </c>
    </row>
    <row r="94" spans="2:34" ht="18.75" customHeight="1" hidden="1">
      <c r="B94" s="14">
        <v>32</v>
      </c>
      <c r="C94" s="41"/>
      <c r="D94" s="15">
        <f t="shared" si="49"/>
      </c>
      <c r="E94" s="16"/>
      <c r="F94" s="15">
        <f t="shared" si="50"/>
      </c>
      <c r="G94" s="23"/>
      <c r="H94" s="24"/>
      <c r="I94" s="23"/>
      <c r="J94" s="24"/>
      <c r="K94" s="23"/>
      <c r="L94" s="24"/>
      <c r="M94" s="21"/>
      <c r="N94" s="24"/>
      <c r="O94" s="44"/>
      <c r="P94" s="24"/>
      <c r="Q94" s="48">
        <f t="shared" si="62"/>
        <v>0</v>
      </c>
      <c r="R94" s="48">
        <f t="shared" si="63"/>
        <v>0</v>
      </c>
      <c r="S94" s="49">
        <f t="shared" si="64"/>
        <v>0</v>
      </c>
      <c r="T94" s="50">
        <f t="shared" si="51"/>
        <v>1</v>
      </c>
      <c r="V94" s="1">
        <f t="shared" si="52"/>
        <v>0</v>
      </c>
      <c r="W94" s="1">
        <f t="shared" si="53"/>
        <v>0</v>
      </c>
      <c r="X94" s="2">
        <f t="shared" si="54"/>
        <v>0</v>
      </c>
      <c r="Y94" s="1">
        <f t="shared" si="55"/>
        <v>0</v>
      </c>
      <c r="Z94" s="1">
        <f t="shared" si="56"/>
        <v>0</v>
      </c>
      <c r="AB94" s="3">
        <f t="shared" si="57"/>
        <v>0</v>
      </c>
      <c r="AC94" s="1">
        <f t="shared" si="58"/>
        <v>0</v>
      </c>
      <c r="AD94" s="3">
        <f t="shared" si="59"/>
        <v>0</v>
      </c>
      <c r="AE94" s="1">
        <f t="shared" si="60"/>
        <v>0</v>
      </c>
      <c r="AF94" s="1">
        <f t="shared" si="61"/>
        <v>0</v>
      </c>
      <c r="AH94" s="4">
        <f t="shared" si="65"/>
        <v>0</v>
      </c>
    </row>
    <row r="95" spans="2:34" ht="18.75" customHeight="1" hidden="1">
      <c r="B95" s="14">
        <v>33</v>
      </c>
      <c r="C95" s="41"/>
      <c r="D95" s="15">
        <f t="shared" si="49"/>
      </c>
      <c r="E95" s="16"/>
      <c r="F95" s="15">
        <f t="shared" si="50"/>
      </c>
      <c r="G95" s="23"/>
      <c r="H95" s="24"/>
      <c r="I95" s="23"/>
      <c r="J95" s="24"/>
      <c r="K95" s="23"/>
      <c r="L95" s="24"/>
      <c r="M95" s="21"/>
      <c r="N95" s="24"/>
      <c r="O95" s="44"/>
      <c r="P95" s="24"/>
      <c r="Q95" s="15"/>
      <c r="R95" s="15"/>
      <c r="S95" s="21"/>
      <c r="T95" s="22"/>
      <c r="X95" s="2"/>
      <c r="AB95" s="3"/>
      <c r="AD95" s="3"/>
      <c r="AH95" s="4"/>
    </row>
    <row r="96" spans="2:34" ht="18.75" customHeight="1" hidden="1">
      <c r="B96" s="14">
        <v>34</v>
      </c>
      <c r="C96" s="41"/>
      <c r="D96" s="15">
        <f t="shared" si="49"/>
      </c>
      <c r="E96" s="16"/>
      <c r="F96" s="15">
        <f t="shared" si="50"/>
      </c>
      <c r="G96" s="23"/>
      <c r="H96" s="54">
        <f>SUM(H68:H94)</f>
        <v>0</v>
      </c>
      <c r="I96" s="55"/>
      <c r="J96" s="54">
        <f>SUM(J68:J94)</f>
        <v>0</v>
      </c>
      <c r="K96" s="55"/>
      <c r="L96" s="54">
        <f>SUM(L68:L94)</f>
        <v>0</v>
      </c>
      <c r="M96" s="49"/>
      <c r="N96" s="54">
        <f>SUM(N68:N94)</f>
        <v>0</v>
      </c>
      <c r="O96" s="56"/>
      <c r="P96" s="54">
        <f>SUM(P68:P94)</f>
        <v>0</v>
      </c>
      <c r="Q96" s="15"/>
      <c r="R96" s="15"/>
      <c r="S96" s="21"/>
      <c r="T96" s="22"/>
      <c r="X96" s="2"/>
      <c r="AB96" s="3"/>
      <c r="AD96" s="3"/>
      <c r="AH96" s="4"/>
    </row>
    <row r="97" spans="2:34" ht="18.75" customHeight="1" hidden="1">
      <c r="B97" s="14">
        <v>35</v>
      </c>
      <c r="C97" s="41"/>
      <c r="D97" s="15">
        <f t="shared" si="49"/>
      </c>
      <c r="E97" s="16"/>
      <c r="F97" s="15">
        <f t="shared" si="50"/>
      </c>
      <c r="G97" s="23"/>
      <c r="H97" s="24"/>
      <c r="I97" s="23"/>
      <c r="J97" s="24"/>
      <c r="K97" s="23"/>
      <c r="L97" s="24"/>
      <c r="M97" s="21"/>
      <c r="N97" s="24"/>
      <c r="O97" s="44"/>
      <c r="P97" s="24"/>
      <c r="Q97" s="15"/>
      <c r="R97" s="15"/>
      <c r="S97" s="21"/>
      <c r="T97" s="22"/>
      <c r="X97" s="2"/>
      <c r="AB97" s="3"/>
      <c r="AD97" s="3"/>
      <c r="AH97" s="4"/>
    </row>
    <row r="98" spans="2:34" ht="18.75" customHeight="1" hidden="1">
      <c r="B98" s="14">
        <v>36</v>
      </c>
      <c r="C98" s="41"/>
      <c r="D98" s="15">
        <f t="shared" si="49"/>
      </c>
      <c r="E98" s="16"/>
      <c r="F98" s="15">
        <f t="shared" si="50"/>
      </c>
      <c r="G98" s="25"/>
      <c r="H98" s="24"/>
      <c r="I98" s="23"/>
      <c r="J98" s="24"/>
      <c r="K98" s="23"/>
      <c r="L98" s="24"/>
      <c r="M98" s="21"/>
      <c r="N98" s="24"/>
      <c r="O98" s="44"/>
      <c r="P98" s="24"/>
      <c r="Q98" s="15"/>
      <c r="R98" s="15"/>
      <c r="S98" s="21"/>
      <c r="T98" s="22"/>
      <c r="X98" s="2"/>
      <c r="AB98" s="3"/>
      <c r="AD98" s="3"/>
      <c r="AH98" s="4"/>
    </row>
    <row r="99" spans="2:20" ht="18.75" customHeight="1" hidden="1">
      <c r="B99" s="14">
        <v>37</v>
      </c>
      <c r="C99" s="41"/>
      <c r="D99" s="15"/>
      <c r="E99" s="16"/>
      <c r="F99" s="15"/>
      <c r="G99" s="23"/>
      <c r="H99" s="24"/>
      <c r="I99" s="23"/>
      <c r="J99" s="24"/>
      <c r="K99" s="23"/>
      <c r="L99" s="24"/>
      <c r="M99" s="21"/>
      <c r="N99" s="24"/>
      <c r="O99" s="44"/>
      <c r="P99" s="24"/>
      <c r="Q99" s="15"/>
      <c r="R99" s="15"/>
      <c r="S99" s="21"/>
      <c r="T99" s="22"/>
    </row>
    <row r="100" spans="2:20" ht="18.75" customHeight="1" hidden="1">
      <c r="B100" s="14">
        <v>38</v>
      </c>
      <c r="C100" s="41"/>
      <c r="D100" s="15"/>
      <c r="E100" s="16"/>
      <c r="F100" s="15"/>
      <c r="G100" s="23"/>
      <c r="H100" s="24"/>
      <c r="I100" s="23"/>
      <c r="J100" s="24"/>
      <c r="K100" s="23"/>
      <c r="L100" s="24"/>
      <c r="M100" s="21"/>
      <c r="N100" s="24"/>
      <c r="O100" s="44"/>
      <c r="P100" s="24"/>
      <c r="Q100" s="15"/>
      <c r="R100" s="15"/>
      <c r="S100" s="21"/>
      <c r="T100" s="22"/>
    </row>
    <row r="101" spans="2:20" ht="18.75" customHeight="1" hidden="1">
      <c r="B101" s="14">
        <v>39</v>
      </c>
      <c r="C101" s="41"/>
      <c r="D101" s="15"/>
      <c r="E101" s="16"/>
      <c r="F101" s="15"/>
      <c r="G101" s="23"/>
      <c r="H101" s="24"/>
      <c r="I101" s="23"/>
      <c r="J101" s="24"/>
      <c r="K101" s="23"/>
      <c r="L101" s="24"/>
      <c r="M101" s="21"/>
      <c r="N101" s="24"/>
      <c r="O101" s="44"/>
      <c r="P101" s="24"/>
      <c r="Q101" s="15"/>
      <c r="R101" s="15"/>
      <c r="S101" s="21"/>
      <c r="T101" s="22"/>
    </row>
    <row r="102" spans="2:20" ht="18.75" customHeight="1" hidden="1" thickBot="1">
      <c r="B102" s="39">
        <v>40</v>
      </c>
      <c r="C102" s="43"/>
      <c r="D102" s="31"/>
      <c r="E102" s="32"/>
      <c r="F102" s="31"/>
      <c r="G102" s="33"/>
      <c r="H102" s="40"/>
      <c r="I102" s="33"/>
      <c r="J102" s="40"/>
      <c r="K102" s="33"/>
      <c r="L102" s="40"/>
      <c r="M102" s="34"/>
      <c r="N102" s="40"/>
      <c r="O102" s="46"/>
      <c r="P102" s="40"/>
      <c r="Q102" s="31"/>
      <c r="R102" s="31"/>
      <c r="S102" s="34"/>
      <c r="T102" s="35"/>
    </row>
    <row r="103" spans="2:20" ht="14.25" thickBot="1">
      <c r="B103" s="39"/>
      <c r="C103" s="43"/>
      <c r="D103" s="31"/>
      <c r="E103" s="32"/>
      <c r="F103" s="31"/>
      <c r="G103" s="36"/>
      <c r="H103" s="37"/>
      <c r="I103" s="47"/>
      <c r="J103" s="37"/>
      <c r="K103" s="47"/>
      <c r="L103" s="37"/>
      <c r="M103" s="38"/>
      <c r="N103" s="38"/>
      <c r="O103" s="47"/>
      <c r="P103" s="37"/>
      <c r="Q103" s="31"/>
      <c r="R103" s="31"/>
      <c r="S103" s="34"/>
      <c r="T103" s="35"/>
    </row>
    <row r="105" spans="2:34" ht="18" customHeight="1" thickBot="1">
      <c r="B105" s="1" t="str">
        <f>B1</f>
        <v>総合文化祭将棋大会個人</v>
      </c>
      <c r="G105" s="1" t="s">
        <v>28</v>
      </c>
      <c r="I105" s="1"/>
      <c r="J105" s="1" t="str">
        <f>J1</f>
        <v>2013.10.5(土)</v>
      </c>
      <c r="K105" s="1"/>
      <c r="N105" s="1" t="str">
        <f>N1</f>
        <v>於水戸一高知道会館</v>
      </c>
      <c r="O105" s="1"/>
      <c r="X105" s="2"/>
      <c r="AB105" s="3"/>
      <c r="AD105" s="3"/>
      <c r="AH105" s="4"/>
    </row>
    <row r="106" spans="2:34" ht="13.5">
      <c r="B106" s="5"/>
      <c r="C106" s="9"/>
      <c r="D106" s="6"/>
      <c r="E106" s="7"/>
      <c r="F106" s="6"/>
      <c r="G106" s="8">
        <v>1</v>
      </c>
      <c r="H106" s="9"/>
      <c r="I106" s="8">
        <v>2</v>
      </c>
      <c r="J106" s="9"/>
      <c r="K106" s="8">
        <v>3</v>
      </c>
      <c r="L106" s="9"/>
      <c r="M106" s="11">
        <v>4</v>
      </c>
      <c r="N106" s="9"/>
      <c r="O106" s="8">
        <v>5</v>
      </c>
      <c r="P106" s="9"/>
      <c r="Q106" s="6" t="s">
        <v>0</v>
      </c>
      <c r="R106" s="6" t="s">
        <v>8</v>
      </c>
      <c r="S106" s="11" t="s">
        <v>9</v>
      </c>
      <c r="T106" s="13" t="s">
        <v>1</v>
      </c>
      <c r="X106" s="2"/>
      <c r="AB106" s="3"/>
      <c r="AD106" s="3"/>
      <c r="AH106" s="4"/>
    </row>
    <row r="107" spans="2:24" ht="13.5">
      <c r="B107" s="14" t="s">
        <v>2</v>
      </c>
      <c r="C107" s="41"/>
      <c r="D107" s="15" t="s">
        <v>3</v>
      </c>
      <c r="E107" s="16" t="s">
        <v>4</v>
      </c>
      <c r="F107" s="15" t="s">
        <v>5</v>
      </c>
      <c r="G107" s="17" t="s">
        <v>6</v>
      </c>
      <c r="H107" s="18" t="s">
        <v>7</v>
      </c>
      <c r="I107" s="23" t="s">
        <v>6</v>
      </c>
      <c r="J107" s="18" t="s">
        <v>7</v>
      </c>
      <c r="K107" s="23" t="s">
        <v>6</v>
      </c>
      <c r="L107" s="18" t="s">
        <v>7</v>
      </c>
      <c r="M107" s="19" t="s">
        <v>6</v>
      </c>
      <c r="N107" s="18" t="s">
        <v>7</v>
      </c>
      <c r="O107" s="44" t="s">
        <v>6</v>
      </c>
      <c r="P107" s="18" t="s">
        <v>7</v>
      </c>
      <c r="Q107" s="15"/>
      <c r="R107" s="15"/>
      <c r="S107" s="21"/>
      <c r="T107" s="22"/>
      <c r="X107" s="2"/>
    </row>
    <row r="108" spans="2:34" ht="18.75" customHeight="1">
      <c r="B108" s="14">
        <v>1</v>
      </c>
      <c r="C108" s="41"/>
      <c r="D108" s="15">
        <f aca="true" t="shared" si="66" ref="D108:D135">IF($C108="","",VLOOKUP($C108,参加者,2))</f>
      </c>
      <c r="E108" s="16"/>
      <c r="F108" s="15">
        <f aca="true" t="shared" si="67" ref="F108:F135">IF($C108="","",VLOOKUP($C108,参加者,3))</f>
      </c>
      <c r="G108" s="23"/>
      <c r="H108" s="24"/>
      <c r="I108" s="23"/>
      <c r="J108" s="24"/>
      <c r="K108" s="23"/>
      <c r="L108" s="24"/>
      <c r="M108" s="21"/>
      <c r="N108" s="24"/>
      <c r="O108" s="44"/>
      <c r="P108" s="24"/>
      <c r="Q108" s="48">
        <f>H108+J108+L108+N108+P108</f>
        <v>0</v>
      </c>
      <c r="R108" s="48">
        <f>SUM(V108:Z108)</f>
        <v>0</v>
      </c>
      <c r="S108" s="49">
        <f>SUM(AB108:AF108)</f>
        <v>0</v>
      </c>
      <c r="T108" s="50">
        <f aca="true" t="shared" si="68" ref="T108:T131">RANK(AH108,$AH$68:$AH$94)</f>
        <v>1</v>
      </c>
      <c r="V108" s="1">
        <f>IF(G108="",0,VLOOKUP(G108,$B$108:$T$143,16))</f>
        <v>0</v>
      </c>
      <c r="W108" s="1">
        <f>IF(I108="",0,VLOOKUP(I108,$B$108:$T$143,16))</f>
        <v>0</v>
      </c>
      <c r="X108" s="2">
        <f>IF(K108="",0,VLOOKUP(K108,$B$108:$T$143,16))</f>
        <v>0</v>
      </c>
      <c r="Y108" s="1">
        <f>IF(M108="",0,VLOOKUP(M108,$B$108:$T$143,16))</f>
        <v>0</v>
      </c>
      <c r="Z108" s="1">
        <f>IF(O108="",0,VLOOKUP(O108,$B$108:$T$143,16))</f>
        <v>0</v>
      </c>
      <c r="AB108" s="3">
        <f>IF($G108="",0,VLOOKUP($G108,$B$108:$T$143,16)*$H108)</f>
        <v>0</v>
      </c>
      <c r="AC108" s="1">
        <f>IF(I108="",0,VLOOKUP($I108,$B$108:$T$143,16)*J108)</f>
        <v>0</v>
      </c>
      <c r="AD108" s="3">
        <f>IF(K108="",0,VLOOKUP($K108,$B$108:$T$143,16)*L108)</f>
        <v>0</v>
      </c>
      <c r="AE108" s="1">
        <f>IF(M108="",0,VLOOKUP($M108,$B$108:$T$143,16)*N108)</f>
        <v>0</v>
      </c>
      <c r="AF108" s="1">
        <f>IF(O108="",0,VLOOKUP($O108,$B$108:$T$143,16)*P108)</f>
        <v>0</v>
      </c>
      <c r="AH108" s="4">
        <f>1000000*Q108+100*R108+S108</f>
        <v>0</v>
      </c>
    </row>
    <row r="109" spans="2:34" ht="18.75" customHeight="1">
      <c r="B109" s="14">
        <v>2</v>
      </c>
      <c r="C109" s="41"/>
      <c r="D109" s="15">
        <f t="shared" si="66"/>
      </c>
      <c r="E109" s="16"/>
      <c r="F109" s="15">
        <f t="shared" si="67"/>
      </c>
      <c r="G109" s="23"/>
      <c r="H109" s="24"/>
      <c r="I109" s="23"/>
      <c r="J109" s="24"/>
      <c r="K109" s="23"/>
      <c r="L109" s="24"/>
      <c r="M109" s="21"/>
      <c r="N109" s="24"/>
      <c r="O109" s="44"/>
      <c r="P109" s="24"/>
      <c r="Q109" s="48">
        <f aca="true" t="shared" si="69" ref="Q109:Q131">H109+J109+L109+N109+P109</f>
        <v>0</v>
      </c>
      <c r="R109" s="48">
        <f aca="true" t="shared" si="70" ref="R109:R131">SUM(V109:Z109)</f>
        <v>0</v>
      </c>
      <c r="S109" s="49">
        <f aca="true" t="shared" si="71" ref="S109:S131">SUM(AB109:AF109)</f>
        <v>0</v>
      </c>
      <c r="T109" s="50">
        <f t="shared" si="68"/>
        <v>1</v>
      </c>
      <c r="V109" s="1">
        <f aca="true" t="shared" si="72" ref="V109:V143">IF(G109="",0,VLOOKUP(G109,$B$108:$T$143,16))</f>
        <v>0</v>
      </c>
      <c r="W109" s="1">
        <f aca="true" t="shared" si="73" ref="W109:W143">IF(I109="",0,VLOOKUP(I109,$B$108:$T$143,16))</f>
        <v>0</v>
      </c>
      <c r="X109" s="2">
        <f aca="true" t="shared" si="74" ref="X109:X143">IF(K109="",0,VLOOKUP(K109,$B$108:$T$143,16))</f>
        <v>0</v>
      </c>
      <c r="Y109" s="1">
        <f aca="true" t="shared" si="75" ref="Y109:Y143">IF(M109="",0,VLOOKUP(M109,$B$108:$T$143,16))</f>
        <v>0</v>
      </c>
      <c r="Z109" s="1">
        <f aca="true" t="shared" si="76" ref="Z109:Z143">IF(O109="",0,VLOOKUP(O109,$B$108:$T$143,16))</f>
        <v>0</v>
      </c>
      <c r="AB109" s="3">
        <f aca="true" t="shared" si="77" ref="AB109:AB143">IF($G109="",0,VLOOKUP($G109,$B$108:$T$143,16)*$H109)</f>
        <v>0</v>
      </c>
      <c r="AC109" s="1">
        <f aca="true" t="shared" si="78" ref="AC109:AC143">IF(I109="",0,VLOOKUP($I109,$B$108:$T$143,16)*J109)</f>
        <v>0</v>
      </c>
      <c r="AD109" s="3">
        <f aca="true" t="shared" si="79" ref="AD109:AD143">IF(K109="",0,VLOOKUP($K109,$B$108:$T$143,16)*L109)</f>
        <v>0</v>
      </c>
      <c r="AE109" s="1">
        <f aca="true" t="shared" si="80" ref="AE109:AE143">IF(M109="",0,VLOOKUP($M109,$B$108:$T$143,16)*N109)</f>
        <v>0</v>
      </c>
      <c r="AF109" s="1">
        <f aca="true" t="shared" si="81" ref="AF109:AF143">IF(O109="",0,VLOOKUP($O109,$B$108:$T$143,16)*P109)</f>
        <v>0</v>
      </c>
      <c r="AH109" s="4">
        <f aca="true" t="shared" si="82" ref="AH109:AH143">1000000*Q109+100*R109+S109</f>
        <v>0</v>
      </c>
    </row>
    <row r="110" spans="2:34" ht="18.75" customHeight="1">
      <c r="B110" s="14">
        <v>3</v>
      </c>
      <c r="C110" s="41"/>
      <c r="D110" s="15">
        <f t="shared" si="66"/>
      </c>
      <c r="E110" s="16"/>
      <c r="F110" s="15">
        <f t="shared" si="67"/>
      </c>
      <c r="G110" s="23"/>
      <c r="H110" s="24"/>
      <c r="I110" s="23"/>
      <c r="J110" s="24"/>
      <c r="K110" s="23"/>
      <c r="L110" s="24"/>
      <c r="M110" s="21"/>
      <c r="N110" s="24"/>
      <c r="O110" s="44"/>
      <c r="P110" s="24"/>
      <c r="Q110" s="48">
        <f t="shared" si="69"/>
        <v>0</v>
      </c>
      <c r="R110" s="48">
        <f t="shared" si="70"/>
        <v>0</v>
      </c>
      <c r="S110" s="49">
        <f t="shared" si="71"/>
        <v>0</v>
      </c>
      <c r="T110" s="50">
        <f t="shared" si="68"/>
        <v>1</v>
      </c>
      <c r="V110" s="1">
        <f t="shared" si="72"/>
        <v>0</v>
      </c>
      <c r="W110" s="1">
        <f t="shared" si="73"/>
        <v>0</v>
      </c>
      <c r="X110" s="2">
        <f t="shared" si="74"/>
        <v>0</v>
      </c>
      <c r="Y110" s="1">
        <f t="shared" si="75"/>
        <v>0</v>
      </c>
      <c r="Z110" s="1">
        <f t="shared" si="76"/>
        <v>0</v>
      </c>
      <c r="AB110" s="3">
        <f t="shared" si="77"/>
        <v>0</v>
      </c>
      <c r="AC110" s="1">
        <f t="shared" si="78"/>
        <v>0</v>
      </c>
      <c r="AD110" s="3">
        <f t="shared" si="79"/>
        <v>0</v>
      </c>
      <c r="AE110" s="1">
        <f t="shared" si="80"/>
        <v>0</v>
      </c>
      <c r="AF110" s="1">
        <f t="shared" si="81"/>
        <v>0</v>
      </c>
      <c r="AH110" s="4">
        <f t="shared" si="82"/>
        <v>0</v>
      </c>
    </row>
    <row r="111" spans="2:34" ht="18.75" customHeight="1">
      <c r="B111" s="14">
        <v>4</v>
      </c>
      <c r="C111" s="41"/>
      <c r="D111" s="15">
        <f t="shared" si="66"/>
      </c>
      <c r="E111" s="16"/>
      <c r="F111" s="15">
        <f t="shared" si="67"/>
      </c>
      <c r="G111" s="23"/>
      <c r="H111" s="24"/>
      <c r="I111" s="23"/>
      <c r="J111" s="24"/>
      <c r="K111" s="23"/>
      <c r="L111" s="24"/>
      <c r="M111" s="21"/>
      <c r="N111" s="24"/>
      <c r="O111" s="44"/>
      <c r="P111" s="24"/>
      <c r="Q111" s="48">
        <f t="shared" si="69"/>
        <v>0</v>
      </c>
      <c r="R111" s="48">
        <f t="shared" si="70"/>
        <v>0</v>
      </c>
      <c r="S111" s="49">
        <f t="shared" si="71"/>
        <v>0</v>
      </c>
      <c r="T111" s="50">
        <f t="shared" si="68"/>
        <v>1</v>
      </c>
      <c r="V111" s="1">
        <f t="shared" si="72"/>
        <v>0</v>
      </c>
      <c r="W111" s="1">
        <f t="shared" si="73"/>
        <v>0</v>
      </c>
      <c r="X111" s="2">
        <f t="shared" si="74"/>
        <v>0</v>
      </c>
      <c r="Y111" s="1">
        <f t="shared" si="75"/>
        <v>0</v>
      </c>
      <c r="Z111" s="1">
        <f t="shared" si="76"/>
        <v>0</v>
      </c>
      <c r="AB111" s="3">
        <f t="shared" si="77"/>
        <v>0</v>
      </c>
      <c r="AC111" s="1">
        <f t="shared" si="78"/>
        <v>0</v>
      </c>
      <c r="AD111" s="3">
        <f t="shared" si="79"/>
        <v>0</v>
      </c>
      <c r="AE111" s="1">
        <f t="shared" si="80"/>
        <v>0</v>
      </c>
      <c r="AF111" s="1">
        <f t="shared" si="81"/>
        <v>0</v>
      </c>
      <c r="AH111" s="4">
        <f t="shared" si="82"/>
        <v>0</v>
      </c>
    </row>
    <row r="112" spans="2:34" ht="18.75" customHeight="1">
      <c r="B112" s="14">
        <v>5</v>
      </c>
      <c r="C112" s="41"/>
      <c r="D112" s="15">
        <f t="shared" si="66"/>
      </c>
      <c r="E112" s="16"/>
      <c r="F112" s="15">
        <f t="shared" si="67"/>
      </c>
      <c r="G112" s="23"/>
      <c r="H112" s="24"/>
      <c r="I112" s="23"/>
      <c r="J112" s="24"/>
      <c r="K112" s="23"/>
      <c r="L112" s="24"/>
      <c r="M112" s="21"/>
      <c r="N112" s="24"/>
      <c r="O112" s="44"/>
      <c r="P112" s="24"/>
      <c r="Q112" s="48">
        <f t="shared" si="69"/>
        <v>0</v>
      </c>
      <c r="R112" s="48">
        <f t="shared" si="70"/>
        <v>0</v>
      </c>
      <c r="S112" s="49">
        <f t="shared" si="71"/>
        <v>0</v>
      </c>
      <c r="T112" s="50">
        <f t="shared" si="68"/>
        <v>1</v>
      </c>
      <c r="V112" s="1">
        <f t="shared" si="72"/>
        <v>0</v>
      </c>
      <c r="W112" s="1">
        <f t="shared" si="73"/>
        <v>0</v>
      </c>
      <c r="X112" s="2">
        <f t="shared" si="74"/>
        <v>0</v>
      </c>
      <c r="Y112" s="1">
        <f t="shared" si="75"/>
        <v>0</v>
      </c>
      <c r="Z112" s="1">
        <f t="shared" si="76"/>
        <v>0</v>
      </c>
      <c r="AB112" s="3">
        <f t="shared" si="77"/>
        <v>0</v>
      </c>
      <c r="AC112" s="1">
        <f t="shared" si="78"/>
        <v>0</v>
      </c>
      <c r="AD112" s="3">
        <f t="shared" si="79"/>
        <v>0</v>
      </c>
      <c r="AE112" s="1">
        <f t="shared" si="80"/>
        <v>0</v>
      </c>
      <c r="AF112" s="1">
        <f t="shared" si="81"/>
        <v>0</v>
      </c>
      <c r="AH112" s="4">
        <f t="shared" si="82"/>
        <v>0</v>
      </c>
    </row>
    <row r="113" spans="2:34" ht="18.75" customHeight="1">
      <c r="B113" s="14">
        <v>6</v>
      </c>
      <c r="C113" s="41"/>
      <c r="D113" s="15">
        <f t="shared" si="66"/>
      </c>
      <c r="E113" s="16"/>
      <c r="F113" s="15">
        <f t="shared" si="67"/>
      </c>
      <c r="G113" s="23"/>
      <c r="H113" s="24"/>
      <c r="I113" s="23"/>
      <c r="J113" s="24"/>
      <c r="K113" s="23"/>
      <c r="L113" s="24"/>
      <c r="M113" s="21"/>
      <c r="N113" s="24"/>
      <c r="O113" s="44"/>
      <c r="P113" s="24"/>
      <c r="Q113" s="48">
        <f t="shared" si="69"/>
        <v>0</v>
      </c>
      <c r="R113" s="48">
        <f t="shared" si="70"/>
        <v>0</v>
      </c>
      <c r="S113" s="49">
        <f t="shared" si="71"/>
        <v>0</v>
      </c>
      <c r="T113" s="50">
        <f t="shared" si="68"/>
        <v>1</v>
      </c>
      <c r="V113" s="1">
        <f t="shared" si="72"/>
        <v>0</v>
      </c>
      <c r="W113" s="1">
        <f t="shared" si="73"/>
        <v>0</v>
      </c>
      <c r="X113" s="2">
        <f t="shared" si="74"/>
        <v>0</v>
      </c>
      <c r="Y113" s="1">
        <f t="shared" si="75"/>
        <v>0</v>
      </c>
      <c r="Z113" s="1">
        <f t="shared" si="76"/>
        <v>0</v>
      </c>
      <c r="AB113" s="3">
        <f t="shared" si="77"/>
        <v>0</v>
      </c>
      <c r="AC113" s="1">
        <f t="shared" si="78"/>
        <v>0</v>
      </c>
      <c r="AD113" s="3">
        <f t="shared" si="79"/>
        <v>0</v>
      </c>
      <c r="AE113" s="1">
        <f t="shared" si="80"/>
        <v>0</v>
      </c>
      <c r="AF113" s="1">
        <f t="shared" si="81"/>
        <v>0</v>
      </c>
      <c r="AH113" s="4">
        <f t="shared" si="82"/>
        <v>0</v>
      </c>
    </row>
    <row r="114" spans="2:34" ht="18.75" customHeight="1">
      <c r="B114" s="14">
        <v>7</v>
      </c>
      <c r="C114" s="41"/>
      <c r="D114" s="15">
        <f t="shared" si="66"/>
      </c>
      <c r="E114" s="16"/>
      <c r="F114" s="15">
        <f t="shared" si="67"/>
      </c>
      <c r="G114" s="23"/>
      <c r="H114" s="24"/>
      <c r="I114" s="23"/>
      <c r="J114" s="24"/>
      <c r="K114" s="23"/>
      <c r="L114" s="24"/>
      <c r="M114" s="21"/>
      <c r="N114" s="24"/>
      <c r="O114" s="44"/>
      <c r="P114" s="24"/>
      <c r="Q114" s="48">
        <f t="shared" si="69"/>
        <v>0</v>
      </c>
      <c r="R114" s="48">
        <f t="shared" si="70"/>
        <v>0</v>
      </c>
      <c r="S114" s="49">
        <f t="shared" si="71"/>
        <v>0</v>
      </c>
      <c r="T114" s="50">
        <f t="shared" si="68"/>
        <v>1</v>
      </c>
      <c r="V114" s="1">
        <f t="shared" si="72"/>
        <v>0</v>
      </c>
      <c r="W114" s="1">
        <f t="shared" si="73"/>
        <v>0</v>
      </c>
      <c r="X114" s="2">
        <f t="shared" si="74"/>
        <v>0</v>
      </c>
      <c r="Y114" s="1">
        <f t="shared" si="75"/>
        <v>0</v>
      </c>
      <c r="Z114" s="1">
        <f t="shared" si="76"/>
        <v>0</v>
      </c>
      <c r="AB114" s="3">
        <f t="shared" si="77"/>
        <v>0</v>
      </c>
      <c r="AC114" s="1">
        <f t="shared" si="78"/>
        <v>0</v>
      </c>
      <c r="AD114" s="3">
        <f t="shared" si="79"/>
        <v>0</v>
      </c>
      <c r="AE114" s="1">
        <f t="shared" si="80"/>
        <v>0</v>
      </c>
      <c r="AF114" s="1">
        <f t="shared" si="81"/>
        <v>0</v>
      </c>
      <c r="AH114" s="4">
        <f t="shared" si="82"/>
        <v>0</v>
      </c>
    </row>
    <row r="115" spans="2:34" ht="18.75" customHeight="1">
      <c r="B115" s="14">
        <v>8</v>
      </c>
      <c r="C115" s="41"/>
      <c r="D115" s="15">
        <f t="shared" si="66"/>
      </c>
      <c r="E115" s="16"/>
      <c r="F115" s="15">
        <f t="shared" si="67"/>
      </c>
      <c r="G115" s="23"/>
      <c r="H115" s="24"/>
      <c r="I115" s="23"/>
      <c r="J115" s="24"/>
      <c r="K115" s="23"/>
      <c r="L115" s="24"/>
      <c r="M115" s="21"/>
      <c r="N115" s="24"/>
      <c r="O115" s="44"/>
      <c r="P115" s="24"/>
      <c r="Q115" s="48">
        <f t="shared" si="69"/>
        <v>0</v>
      </c>
      <c r="R115" s="48">
        <f t="shared" si="70"/>
        <v>0</v>
      </c>
      <c r="S115" s="49">
        <f t="shared" si="71"/>
        <v>0</v>
      </c>
      <c r="T115" s="50">
        <f t="shared" si="68"/>
        <v>1</v>
      </c>
      <c r="V115" s="1">
        <f t="shared" si="72"/>
        <v>0</v>
      </c>
      <c r="W115" s="1">
        <f t="shared" si="73"/>
        <v>0</v>
      </c>
      <c r="X115" s="2">
        <f t="shared" si="74"/>
        <v>0</v>
      </c>
      <c r="Y115" s="1">
        <f t="shared" si="75"/>
        <v>0</v>
      </c>
      <c r="Z115" s="1">
        <f t="shared" si="76"/>
        <v>0</v>
      </c>
      <c r="AB115" s="3">
        <f t="shared" si="77"/>
        <v>0</v>
      </c>
      <c r="AC115" s="1">
        <f t="shared" si="78"/>
        <v>0</v>
      </c>
      <c r="AD115" s="3">
        <f t="shared" si="79"/>
        <v>0</v>
      </c>
      <c r="AE115" s="1">
        <f t="shared" si="80"/>
        <v>0</v>
      </c>
      <c r="AF115" s="1">
        <f t="shared" si="81"/>
        <v>0</v>
      </c>
      <c r="AH115" s="4">
        <f t="shared" si="82"/>
        <v>0</v>
      </c>
    </row>
    <row r="116" spans="2:34" ht="18.75" customHeight="1">
      <c r="B116" s="14">
        <v>17</v>
      </c>
      <c r="C116" s="41"/>
      <c r="D116" s="15">
        <f t="shared" si="66"/>
      </c>
      <c r="E116" s="16"/>
      <c r="F116" s="15">
        <f t="shared" si="67"/>
      </c>
      <c r="G116" s="23"/>
      <c r="H116" s="24"/>
      <c r="I116" s="23"/>
      <c r="J116" s="24"/>
      <c r="K116" s="23"/>
      <c r="L116" s="24"/>
      <c r="M116" s="21"/>
      <c r="N116" s="24"/>
      <c r="O116" s="44"/>
      <c r="P116" s="24"/>
      <c r="Q116" s="48">
        <f t="shared" si="69"/>
        <v>0</v>
      </c>
      <c r="R116" s="48">
        <f t="shared" si="70"/>
        <v>0</v>
      </c>
      <c r="S116" s="49">
        <f t="shared" si="71"/>
        <v>0</v>
      </c>
      <c r="T116" s="50">
        <f t="shared" si="68"/>
        <v>1</v>
      </c>
      <c r="V116" s="1">
        <f t="shared" si="72"/>
        <v>0</v>
      </c>
      <c r="W116" s="1">
        <f t="shared" si="73"/>
        <v>0</v>
      </c>
      <c r="X116" s="2">
        <f t="shared" si="74"/>
        <v>0</v>
      </c>
      <c r="Y116" s="1">
        <f t="shared" si="75"/>
        <v>0</v>
      </c>
      <c r="Z116" s="1">
        <f t="shared" si="76"/>
        <v>0</v>
      </c>
      <c r="AB116" s="3">
        <f t="shared" si="77"/>
        <v>0</v>
      </c>
      <c r="AC116" s="1">
        <f t="shared" si="78"/>
        <v>0</v>
      </c>
      <c r="AD116" s="3">
        <f t="shared" si="79"/>
        <v>0</v>
      </c>
      <c r="AE116" s="1">
        <f t="shared" si="80"/>
        <v>0</v>
      </c>
      <c r="AF116" s="1">
        <f t="shared" si="81"/>
        <v>0</v>
      </c>
      <c r="AH116" s="4">
        <f t="shared" si="82"/>
        <v>0</v>
      </c>
    </row>
    <row r="117" spans="2:34" ht="18.75" customHeight="1">
      <c r="B117" s="14">
        <v>18</v>
      </c>
      <c r="C117" s="41"/>
      <c r="D117" s="15">
        <f t="shared" si="66"/>
      </c>
      <c r="E117" s="16"/>
      <c r="F117" s="15">
        <f t="shared" si="67"/>
      </c>
      <c r="G117" s="23"/>
      <c r="H117" s="24"/>
      <c r="I117" s="23"/>
      <c r="J117" s="24"/>
      <c r="K117" s="23"/>
      <c r="L117" s="24"/>
      <c r="M117" s="21"/>
      <c r="N117" s="24"/>
      <c r="O117" s="44"/>
      <c r="P117" s="24"/>
      <c r="Q117" s="48">
        <f t="shared" si="69"/>
        <v>0</v>
      </c>
      <c r="R117" s="48">
        <f t="shared" si="70"/>
        <v>0</v>
      </c>
      <c r="S117" s="49">
        <f t="shared" si="71"/>
        <v>0</v>
      </c>
      <c r="T117" s="50">
        <f t="shared" si="68"/>
        <v>1</v>
      </c>
      <c r="V117" s="1">
        <f t="shared" si="72"/>
        <v>0</v>
      </c>
      <c r="W117" s="1">
        <f t="shared" si="73"/>
        <v>0</v>
      </c>
      <c r="X117" s="2">
        <f t="shared" si="74"/>
        <v>0</v>
      </c>
      <c r="Y117" s="1">
        <f t="shared" si="75"/>
        <v>0</v>
      </c>
      <c r="Z117" s="1">
        <f t="shared" si="76"/>
        <v>0</v>
      </c>
      <c r="AB117" s="3">
        <f t="shared" si="77"/>
        <v>0</v>
      </c>
      <c r="AC117" s="1">
        <f t="shared" si="78"/>
        <v>0</v>
      </c>
      <c r="AD117" s="3">
        <f t="shared" si="79"/>
        <v>0</v>
      </c>
      <c r="AE117" s="1">
        <f t="shared" si="80"/>
        <v>0</v>
      </c>
      <c r="AF117" s="1">
        <f t="shared" si="81"/>
        <v>0</v>
      </c>
      <c r="AH117" s="4">
        <f t="shared" si="82"/>
        <v>0</v>
      </c>
    </row>
    <row r="118" spans="2:34" ht="18.75" customHeight="1">
      <c r="B118" s="14">
        <v>19</v>
      </c>
      <c r="C118" s="42"/>
      <c r="D118" s="26">
        <f t="shared" si="66"/>
      </c>
      <c r="E118" s="27"/>
      <c r="F118" s="26">
        <f t="shared" si="67"/>
      </c>
      <c r="G118" s="28"/>
      <c r="H118" s="29"/>
      <c r="I118" s="28"/>
      <c r="J118" s="29"/>
      <c r="K118" s="23"/>
      <c r="L118" s="29"/>
      <c r="M118" s="30"/>
      <c r="N118" s="29"/>
      <c r="O118" s="45"/>
      <c r="P118" s="29"/>
      <c r="Q118" s="48">
        <f t="shared" si="69"/>
        <v>0</v>
      </c>
      <c r="R118" s="51">
        <f t="shared" si="70"/>
        <v>0</v>
      </c>
      <c r="S118" s="52">
        <f t="shared" si="71"/>
        <v>0</v>
      </c>
      <c r="T118" s="53">
        <f t="shared" si="68"/>
        <v>1</v>
      </c>
      <c r="V118" s="1">
        <f t="shared" si="72"/>
        <v>0</v>
      </c>
      <c r="W118" s="1">
        <f t="shared" si="73"/>
        <v>0</v>
      </c>
      <c r="X118" s="2">
        <f t="shared" si="74"/>
        <v>0</v>
      </c>
      <c r="Y118" s="1">
        <f t="shared" si="75"/>
        <v>0</v>
      </c>
      <c r="Z118" s="1">
        <f t="shared" si="76"/>
        <v>0</v>
      </c>
      <c r="AB118" s="3">
        <f t="shared" si="77"/>
        <v>0</v>
      </c>
      <c r="AC118" s="1">
        <f t="shared" si="78"/>
        <v>0</v>
      </c>
      <c r="AD118" s="3">
        <f t="shared" si="79"/>
        <v>0</v>
      </c>
      <c r="AE118" s="1">
        <f t="shared" si="80"/>
        <v>0</v>
      </c>
      <c r="AF118" s="1">
        <f t="shared" si="81"/>
        <v>0</v>
      </c>
      <c r="AH118" s="4">
        <f t="shared" si="82"/>
        <v>0</v>
      </c>
    </row>
    <row r="119" spans="2:34" ht="18.75" customHeight="1">
      <c r="B119" s="14">
        <v>20</v>
      </c>
      <c r="C119" s="41"/>
      <c r="D119" s="15">
        <f t="shared" si="66"/>
      </c>
      <c r="E119" s="16"/>
      <c r="F119" s="15">
        <f t="shared" si="67"/>
      </c>
      <c r="G119" s="23"/>
      <c r="H119" s="24"/>
      <c r="I119" s="23"/>
      <c r="J119" s="24"/>
      <c r="K119" s="23"/>
      <c r="L119" s="24"/>
      <c r="M119" s="21"/>
      <c r="N119" s="24"/>
      <c r="O119" s="44"/>
      <c r="P119" s="24"/>
      <c r="Q119" s="48">
        <f t="shared" si="69"/>
        <v>0</v>
      </c>
      <c r="R119" s="48">
        <f t="shared" si="70"/>
        <v>0</v>
      </c>
      <c r="S119" s="49">
        <f t="shared" si="71"/>
        <v>0</v>
      </c>
      <c r="T119" s="50">
        <f t="shared" si="68"/>
        <v>1</v>
      </c>
      <c r="V119" s="1">
        <f t="shared" si="72"/>
        <v>0</v>
      </c>
      <c r="W119" s="1">
        <f t="shared" si="73"/>
        <v>0</v>
      </c>
      <c r="X119" s="2">
        <f t="shared" si="74"/>
        <v>0</v>
      </c>
      <c r="Y119" s="1">
        <f t="shared" si="75"/>
        <v>0</v>
      </c>
      <c r="Z119" s="1">
        <f t="shared" si="76"/>
        <v>0</v>
      </c>
      <c r="AB119" s="3">
        <f t="shared" si="77"/>
        <v>0</v>
      </c>
      <c r="AC119" s="1">
        <f t="shared" si="78"/>
        <v>0</v>
      </c>
      <c r="AD119" s="3">
        <f t="shared" si="79"/>
        <v>0</v>
      </c>
      <c r="AE119" s="1">
        <f t="shared" si="80"/>
        <v>0</v>
      </c>
      <c r="AF119" s="1">
        <f t="shared" si="81"/>
        <v>0</v>
      </c>
      <c r="AH119" s="4">
        <f t="shared" si="82"/>
        <v>0</v>
      </c>
    </row>
    <row r="120" spans="2:34" ht="18.75" customHeight="1">
      <c r="B120" s="14">
        <v>21</v>
      </c>
      <c r="C120" s="41"/>
      <c r="D120" s="15">
        <f t="shared" si="66"/>
      </c>
      <c r="E120" s="16"/>
      <c r="F120" s="15">
        <f t="shared" si="67"/>
      </c>
      <c r="G120" s="23"/>
      <c r="H120" s="24"/>
      <c r="I120" s="23"/>
      <c r="J120" s="24"/>
      <c r="K120" s="23"/>
      <c r="L120" s="24"/>
      <c r="M120" s="21"/>
      <c r="N120" s="24"/>
      <c r="O120" s="44"/>
      <c r="P120" s="24"/>
      <c r="Q120" s="48">
        <f t="shared" si="69"/>
        <v>0</v>
      </c>
      <c r="R120" s="48">
        <f t="shared" si="70"/>
        <v>0</v>
      </c>
      <c r="S120" s="49">
        <f t="shared" si="71"/>
        <v>0</v>
      </c>
      <c r="T120" s="50">
        <f t="shared" si="68"/>
        <v>1</v>
      </c>
      <c r="V120" s="1">
        <f t="shared" si="72"/>
        <v>0</v>
      </c>
      <c r="W120" s="1">
        <f t="shared" si="73"/>
        <v>0</v>
      </c>
      <c r="X120" s="2">
        <f t="shared" si="74"/>
        <v>0</v>
      </c>
      <c r="Y120" s="1">
        <f t="shared" si="75"/>
        <v>0</v>
      </c>
      <c r="Z120" s="1">
        <f t="shared" si="76"/>
        <v>0</v>
      </c>
      <c r="AB120" s="3">
        <f t="shared" si="77"/>
        <v>0</v>
      </c>
      <c r="AC120" s="1">
        <f t="shared" si="78"/>
        <v>0</v>
      </c>
      <c r="AD120" s="3">
        <f t="shared" si="79"/>
        <v>0</v>
      </c>
      <c r="AE120" s="1">
        <f t="shared" si="80"/>
        <v>0</v>
      </c>
      <c r="AF120" s="1">
        <f t="shared" si="81"/>
        <v>0</v>
      </c>
      <c r="AH120" s="4">
        <f t="shared" si="82"/>
        <v>0</v>
      </c>
    </row>
    <row r="121" spans="2:34" ht="18.75" customHeight="1">
      <c r="B121" s="14">
        <v>22</v>
      </c>
      <c r="C121" s="41"/>
      <c r="D121" s="15">
        <f t="shared" si="66"/>
      </c>
      <c r="E121" s="16"/>
      <c r="F121" s="15">
        <f t="shared" si="67"/>
      </c>
      <c r="G121" s="23"/>
      <c r="H121" s="24"/>
      <c r="I121" s="23"/>
      <c r="J121" s="24"/>
      <c r="K121" s="23"/>
      <c r="L121" s="24"/>
      <c r="M121" s="21"/>
      <c r="N121" s="24"/>
      <c r="O121" s="44"/>
      <c r="P121" s="24"/>
      <c r="Q121" s="48">
        <f t="shared" si="69"/>
        <v>0</v>
      </c>
      <c r="R121" s="48">
        <f t="shared" si="70"/>
        <v>0</v>
      </c>
      <c r="S121" s="49">
        <f t="shared" si="71"/>
        <v>0</v>
      </c>
      <c r="T121" s="50">
        <f t="shared" si="68"/>
        <v>1</v>
      </c>
      <c r="V121" s="1">
        <f t="shared" si="72"/>
        <v>0</v>
      </c>
      <c r="W121" s="1">
        <f t="shared" si="73"/>
        <v>0</v>
      </c>
      <c r="X121" s="2">
        <f t="shared" si="74"/>
        <v>0</v>
      </c>
      <c r="Y121" s="1">
        <f t="shared" si="75"/>
        <v>0</v>
      </c>
      <c r="Z121" s="1">
        <f t="shared" si="76"/>
        <v>0</v>
      </c>
      <c r="AB121" s="3">
        <f t="shared" si="77"/>
        <v>0</v>
      </c>
      <c r="AC121" s="1">
        <f t="shared" si="78"/>
        <v>0</v>
      </c>
      <c r="AD121" s="3">
        <f t="shared" si="79"/>
        <v>0</v>
      </c>
      <c r="AE121" s="1">
        <f t="shared" si="80"/>
        <v>0</v>
      </c>
      <c r="AF121" s="1">
        <f t="shared" si="81"/>
        <v>0</v>
      </c>
      <c r="AH121" s="4">
        <f t="shared" si="82"/>
        <v>0</v>
      </c>
    </row>
    <row r="122" spans="2:34" ht="18.75" customHeight="1">
      <c r="B122" s="14">
        <v>23</v>
      </c>
      <c r="C122" s="41"/>
      <c r="D122" s="15">
        <f t="shared" si="66"/>
      </c>
      <c r="E122" s="16"/>
      <c r="F122" s="15">
        <f t="shared" si="67"/>
      </c>
      <c r="G122" s="23"/>
      <c r="H122" s="24"/>
      <c r="I122" s="23"/>
      <c r="J122" s="24"/>
      <c r="K122" s="23"/>
      <c r="L122" s="24"/>
      <c r="M122" s="21"/>
      <c r="N122" s="24"/>
      <c r="O122" s="44"/>
      <c r="P122" s="24"/>
      <c r="Q122" s="48">
        <f t="shared" si="69"/>
        <v>0</v>
      </c>
      <c r="R122" s="48">
        <f t="shared" si="70"/>
        <v>0</v>
      </c>
      <c r="S122" s="49">
        <f t="shared" si="71"/>
        <v>0</v>
      </c>
      <c r="T122" s="50">
        <f t="shared" si="68"/>
        <v>1</v>
      </c>
      <c r="V122" s="1">
        <f t="shared" si="72"/>
        <v>0</v>
      </c>
      <c r="W122" s="1">
        <f t="shared" si="73"/>
        <v>0</v>
      </c>
      <c r="X122" s="2">
        <f t="shared" si="74"/>
        <v>0</v>
      </c>
      <c r="Y122" s="1">
        <f t="shared" si="75"/>
        <v>0</v>
      </c>
      <c r="Z122" s="1">
        <f t="shared" si="76"/>
        <v>0</v>
      </c>
      <c r="AB122" s="3">
        <f t="shared" si="77"/>
        <v>0</v>
      </c>
      <c r="AC122" s="1">
        <f t="shared" si="78"/>
        <v>0</v>
      </c>
      <c r="AD122" s="3">
        <f t="shared" si="79"/>
        <v>0</v>
      </c>
      <c r="AE122" s="1">
        <f t="shared" si="80"/>
        <v>0</v>
      </c>
      <c r="AF122" s="1">
        <f t="shared" si="81"/>
        <v>0</v>
      </c>
      <c r="AH122" s="4">
        <f t="shared" si="82"/>
        <v>0</v>
      </c>
    </row>
    <row r="123" spans="2:34" ht="18.75" customHeight="1">
      <c r="B123" s="14">
        <v>24</v>
      </c>
      <c r="C123" s="41"/>
      <c r="D123" s="15">
        <f t="shared" si="66"/>
      </c>
      <c r="E123" s="16"/>
      <c r="F123" s="15">
        <f t="shared" si="67"/>
      </c>
      <c r="G123" s="23"/>
      <c r="H123" s="24"/>
      <c r="I123" s="23"/>
      <c r="J123" s="24"/>
      <c r="K123" s="23"/>
      <c r="L123" s="24"/>
      <c r="M123" s="21"/>
      <c r="N123" s="24"/>
      <c r="O123" s="44"/>
      <c r="P123" s="24"/>
      <c r="Q123" s="48">
        <f t="shared" si="69"/>
        <v>0</v>
      </c>
      <c r="R123" s="48">
        <f t="shared" si="70"/>
        <v>0</v>
      </c>
      <c r="S123" s="49">
        <f t="shared" si="71"/>
        <v>0</v>
      </c>
      <c r="T123" s="50">
        <f t="shared" si="68"/>
        <v>1</v>
      </c>
      <c r="V123" s="1">
        <f t="shared" si="72"/>
        <v>0</v>
      </c>
      <c r="W123" s="1">
        <f t="shared" si="73"/>
        <v>0</v>
      </c>
      <c r="X123" s="2">
        <f t="shared" si="74"/>
        <v>0</v>
      </c>
      <c r="Y123" s="1">
        <f t="shared" si="75"/>
        <v>0</v>
      </c>
      <c r="Z123" s="1">
        <f t="shared" si="76"/>
        <v>0</v>
      </c>
      <c r="AB123" s="3">
        <f t="shared" si="77"/>
        <v>0</v>
      </c>
      <c r="AC123" s="1">
        <f t="shared" si="78"/>
        <v>0</v>
      </c>
      <c r="AD123" s="3">
        <f t="shared" si="79"/>
        <v>0</v>
      </c>
      <c r="AE123" s="1">
        <f t="shared" si="80"/>
        <v>0</v>
      </c>
      <c r="AF123" s="1">
        <f t="shared" si="81"/>
        <v>0</v>
      </c>
      <c r="AH123" s="4">
        <f t="shared" si="82"/>
        <v>0</v>
      </c>
    </row>
    <row r="124" spans="2:34" ht="18.75" customHeight="1">
      <c r="B124" s="14">
        <v>25</v>
      </c>
      <c r="C124" s="41"/>
      <c r="D124" s="15">
        <f t="shared" si="66"/>
      </c>
      <c r="E124" s="16"/>
      <c r="F124" s="15">
        <f t="shared" si="67"/>
      </c>
      <c r="G124" s="23"/>
      <c r="H124" s="24"/>
      <c r="I124" s="23"/>
      <c r="J124" s="24"/>
      <c r="K124" s="23"/>
      <c r="L124" s="24"/>
      <c r="M124" s="21"/>
      <c r="N124" s="24"/>
      <c r="O124" s="44"/>
      <c r="P124" s="24"/>
      <c r="Q124" s="48">
        <f t="shared" si="69"/>
        <v>0</v>
      </c>
      <c r="R124" s="48">
        <f t="shared" si="70"/>
        <v>0</v>
      </c>
      <c r="S124" s="49">
        <f t="shared" si="71"/>
        <v>0</v>
      </c>
      <c r="T124" s="50">
        <f t="shared" si="68"/>
        <v>1</v>
      </c>
      <c r="V124" s="1">
        <f t="shared" si="72"/>
        <v>0</v>
      </c>
      <c r="W124" s="1">
        <f t="shared" si="73"/>
        <v>0</v>
      </c>
      <c r="X124" s="2">
        <f t="shared" si="74"/>
        <v>0</v>
      </c>
      <c r="Y124" s="1">
        <f t="shared" si="75"/>
        <v>0</v>
      </c>
      <c r="Z124" s="1">
        <f t="shared" si="76"/>
        <v>0</v>
      </c>
      <c r="AB124" s="3">
        <f t="shared" si="77"/>
        <v>0</v>
      </c>
      <c r="AC124" s="1">
        <f t="shared" si="78"/>
        <v>0</v>
      </c>
      <c r="AD124" s="3">
        <f t="shared" si="79"/>
        <v>0</v>
      </c>
      <c r="AE124" s="1">
        <f t="shared" si="80"/>
        <v>0</v>
      </c>
      <c r="AF124" s="1">
        <f t="shared" si="81"/>
        <v>0</v>
      </c>
      <c r="AH124" s="4">
        <f t="shared" si="82"/>
        <v>0</v>
      </c>
    </row>
    <row r="125" spans="2:34" ht="18.75" customHeight="1">
      <c r="B125" s="14">
        <v>26</v>
      </c>
      <c r="C125" s="41"/>
      <c r="D125" s="15">
        <f t="shared" si="66"/>
      </c>
      <c r="E125" s="16"/>
      <c r="F125" s="15">
        <f t="shared" si="67"/>
      </c>
      <c r="G125" s="23"/>
      <c r="H125" s="24"/>
      <c r="I125" s="23"/>
      <c r="J125" s="24"/>
      <c r="K125" s="23"/>
      <c r="L125" s="24"/>
      <c r="M125" s="21"/>
      <c r="N125" s="24"/>
      <c r="O125" s="44"/>
      <c r="P125" s="24"/>
      <c r="Q125" s="48">
        <f t="shared" si="69"/>
        <v>0</v>
      </c>
      <c r="R125" s="48">
        <f t="shared" si="70"/>
        <v>0</v>
      </c>
      <c r="S125" s="49">
        <f t="shared" si="71"/>
        <v>0</v>
      </c>
      <c r="T125" s="50">
        <f t="shared" si="68"/>
        <v>1</v>
      </c>
      <c r="V125" s="1">
        <f t="shared" si="72"/>
        <v>0</v>
      </c>
      <c r="W125" s="1">
        <f t="shared" si="73"/>
        <v>0</v>
      </c>
      <c r="X125" s="2">
        <f t="shared" si="74"/>
        <v>0</v>
      </c>
      <c r="Y125" s="1">
        <f t="shared" si="75"/>
        <v>0</v>
      </c>
      <c r="Z125" s="1">
        <f t="shared" si="76"/>
        <v>0</v>
      </c>
      <c r="AB125" s="3">
        <f t="shared" si="77"/>
        <v>0</v>
      </c>
      <c r="AC125" s="1">
        <f t="shared" si="78"/>
        <v>0</v>
      </c>
      <c r="AD125" s="3">
        <f t="shared" si="79"/>
        <v>0</v>
      </c>
      <c r="AE125" s="1">
        <f t="shared" si="80"/>
        <v>0</v>
      </c>
      <c r="AF125" s="1">
        <f t="shared" si="81"/>
        <v>0</v>
      </c>
      <c r="AH125" s="4">
        <f t="shared" si="82"/>
        <v>0</v>
      </c>
    </row>
    <row r="126" spans="2:34" ht="18.75" customHeight="1">
      <c r="B126" s="14">
        <v>27</v>
      </c>
      <c r="C126" s="41"/>
      <c r="D126" s="15">
        <f t="shared" si="66"/>
      </c>
      <c r="E126" s="16"/>
      <c r="F126" s="15">
        <f t="shared" si="67"/>
      </c>
      <c r="G126" s="23"/>
      <c r="H126" s="24"/>
      <c r="I126" s="23"/>
      <c r="J126" s="24"/>
      <c r="K126" s="23"/>
      <c r="L126" s="24"/>
      <c r="M126" s="21"/>
      <c r="N126" s="24"/>
      <c r="O126" s="44"/>
      <c r="P126" s="24"/>
      <c r="Q126" s="48">
        <f t="shared" si="69"/>
        <v>0</v>
      </c>
      <c r="R126" s="48">
        <f t="shared" si="70"/>
        <v>0</v>
      </c>
      <c r="S126" s="49">
        <f t="shared" si="71"/>
        <v>0</v>
      </c>
      <c r="T126" s="50">
        <f t="shared" si="68"/>
        <v>1</v>
      </c>
      <c r="V126" s="1">
        <f t="shared" si="72"/>
        <v>0</v>
      </c>
      <c r="W126" s="1">
        <f t="shared" si="73"/>
        <v>0</v>
      </c>
      <c r="X126" s="2">
        <f t="shared" si="74"/>
        <v>0</v>
      </c>
      <c r="Y126" s="1">
        <f t="shared" si="75"/>
        <v>0</v>
      </c>
      <c r="Z126" s="1">
        <f t="shared" si="76"/>
        <v>0</v>
      </c>
      <c r="AB126" s="3">
        <f t="shared" si="77"/>
        <v>0</v>
      </c>
      <c r="AC126" s="1">
        <f t="shared" si="78"/>
        <v>0</v>
      </c>
      <c r="AD126" s="3">
        <f t="shared" si="79"/>
        <v>0</v>
      </c>
      <c r="AE126" s="1">
        <f t="shared" si="80"/>
        <v>0</v>
      </c>
      <c r="AF126" s="1">
        <f t="shared" si="81"/>
        <v>0</v>
      </c>
      <c r="AH126" s="4">
        <f t="shared" si="82"/>
        <v>0</v>
      </c>
    </row>
    <row r="127" spans="2:34" ht="18.75" customHeight="1">
      <c r="B127" s="14">
        <v>28</v>
      </c>
      <c r="C127" s="41"/>
      <c r="D127" s="15">
        <f t="shared" si="66"/>
      </c>
      <c r="E127" s="16"/>
      <c r="F127" s="15">
        <f t="shared" si="67"/>
      </c>
      <c r="G127" s="23"/>
      <c r="H127" s="24"/>
      <c r="I127" s="23"/>
      <c r="J127" s="24"/>
      <c r="K127" s="23"/>
      <c r="L127" s="24"/>
      <c r="M127" s="21"/>
      <c r="N127" s="24"/>
      <c r="O127" s="44"/>
      <c r="P127" s="24"/>
      <c r="Q127" s="48">
        <f t="shared" si="69"/>
        <v>0</v>
      </c>
      <c r="R127" s="48">
        <f t="shared" si="70"/>
        <v>0</v>
      </c>
      <c r="S127" s="49">
        <f t="shared" si="71"/>
        <v>0</v>
      </c>
      <c r="T127" s="50">
        <f t="shared" si="68"/>
        <v>1</v>
      </c>
      <c r="V127" s="1">
        <f t="shared" si="72"/>
        <v>0</v>
      </c>
      <c r="W127" s="1">
        <f t="shared" si="73"/>
        <v>0</v>
      </c>
      <c r="X127" s="2">
        <f t="shared" si="74"/>
        <v>0</v>
      </c>
      <c r="Y127" s="1">
        <f t="shared" si="75"/>
        <v>0</v>
      </c>
      <c r="Z127" s="1">
        <f t="shared" si="76"/>
        <v>0</v>
      </c>
      <c r="AB127" s="3">
        <f t="shared" si="77"/>
        <v>0</v>
      </c>
      <c r="AC127" s="1">
        <f t="shared" si="78"/>
        <v>0</v>
      </c>
      <c r="AD127" s="3">
        <f t="shared" si="79"/>
        <v>0</v>
      </c>
      <c r="AE127" s="1">
        <f t="shared" si="80"/>
        <v>0</v>
      </c>
      <c r="AF127" s="1">
        <f t="shared" si="81"/>
        <v>0</v>
      </c>
      <c r="AH127" s="4">
        <f t="shared" si="82"/>
        <v>0</v>
      </c>
    </row>
    <row r="128" spans="2:34" ht="18.75" customHeight="1">
      <c r="B128" s="14">
        <v>29</v>
      </c>
      <c r="C128" s="41"/>
      <c r="D128" s="15">
        <f t="shared" si="66"/>
      </c>
      <c r="E128" s="16"/>
      <c r="F128" s="15">
        <f t="shared" si="67"/>
      </c>
      <c r="G128" s="23"/>
      <c r="H128" s="24"/>
      <c r="I128" s="23"/>
      <c r="J128" s="24"/>
      <c r="K128" s="23"/>
      <c r="L128" s="24"/>
      <c r="M128" s="21"/>
      <c r="N128" s="24"/>
      <c r="O128" s="44"/>
      <c r="P128" s="24"/>
      <c r="Q128" s="48">
        <f t="shared" si="69"/>
        <v>0</v>
      </c>
      <c r="R128" s="48">
        <f t="shared" si="70"/>
        <v>0</v>
      </c>
      <c r="S128" s="49">
        <f t="shared" si="71"/>
        <v>0</v>
      </c>
      <c r="T128" s="50">
        <f t="shared" si="68"/>
        <v>1</v>
      </c>
      <c r="V128" s="1">
        <f t="shared" si="72"/>
        <v>0</v>
      </c>
      <c r="W128" s="1">
        <f t="shared" si="73"/>
        <v>0</v>
      </c>
      <c r="X128" s="2">
        <f t="shared" si="74"/>
        <v>0</v>
      </c>
      <c r="Y128" s="1">
        <f t="shared" si="75"/>
        <v>0</v>
      </c>
      <c r="Z128" s="1">
        <f t="shared" si="76"/>
        <v>0</v>
      </c>
      <c r="AB128" s="3">
        <f t="shared" si="77"/>
        <v>0</v>
      </c>
      <c r="AC128" s="1">
        <f t="shared" si="78"/>
        <v>0</v>
      </c>
      <c r="AD128" s="3">
        <f t="shared" si="79"/>
        <v>0</v>
      </c>
      <c r="AE128" s="1">
        <f t="shared" si="80"/>
        <v>0</v>
      </c>
      <c r="AF128" s="1">
        <f t="shared" si="81"/>
        <v>0</v>
      </c>
      <c r="AH128" s="4">
        <f t="shared" si="82"/>
        <v>0</v>
      </c>
    </row>
    <row r="129" spans="2:34" ht="18.75" customHeight="1">
      <c r="B129" s="14">
        <v>30</v>
      </c>
      <c r="C129" s="41"/>
      <c r="D129" s="15">
        <f t="shared" si="66"/>
      </c>
      <c r="E129" s="16"/>
      <c r="F129" s="15">
        <f t="shared" si="67"/>
      </c>
      <c r="G129" s="23"/>
      <c r="H129" s="24"/>
      <c r="I129" s="23"/>
      <c r="J129" s="24"/>
      <c r="K129" s="23"/>
      <c r="L129" s="24"/>
      <c r="M129" s="21"/>
      <c r="N129" s="24"/>
      <c r="O129" s="44"/>
      <c r="P129" s="24"/>
      <c r="Q129" s="48">
        <f t="shared" si="69"/>
        <v>0</v>
      </c>
      <c r="R129" s="48">
        <f t="shared" si="70"/>
        <v>0</v>
      </c>
      <c r="S129" s="49">
        <f t="shared" si="71"/>
        <v>0</v>
      </c>
      <c r="T129" s="50">
        <f t="shared" si="68"/>
        <v>1</v>
      </c>
      <c r="V129" s="1">
        <f t="shared" si="72"/>
        <v>0</v>
      </c>
      <c r="W129" s="1">
        <f t="shared" si="73"/>
        <v>0</v>
      </c>
      <c r="X129" s="2">
        <f t="shared" si="74"/>
        <v>0</v>
      </c>
      <c r="Y129" s="1">
        <f t="shared" si="75"/>
        <v>0</v>
      </c>
      <c r="Z129" s="1">
        <f t="shared" si="76"/>
        <v>0</v>
      </c>
      <c r="AB129" s="3">
        <f t="shared" si="77"/>
        <v>0</v>
      </c>
      <c r="AC129" s="1">
        <f t="shared" si="78"/>
        <v>0</v>
      </c>
      <c r="AD129" s="3">
        <f t="shared" si="79"/>
        <v>0</v>
      </c>
      <c r="AE129" s="1">
        <f t="shared" si="80"/>
        <v>0</v>
      </c>
      <c r="AF129" s="1">
        <f t="shared" si="81"/>
        <v>0</v>
      </c>
      <c r="AH129" s="4">
        <f t="shared" si="82"/>
        <v>0</v>
      </c>
    </row>
    <row r="130" spans="2:34" ht="18.75" customHeight="1">
      <c r="B130" s="14">
        <v>31</v>
      </c>
      <c r="C130" s="41"/>
      <c r="D130" s="15">
        <f t="shared" si="66"/>
      </c>
      <c r="E130" s="16"/>
      <c r="F130" s="15">
        <f t="shared" si="67"/>
      </c>
      <c r="G130" s="23"/>
      <c r="H130" s="24"/>
      <c r="I130" s="23"/>
      <c r="J130" s="24"/>
      <c r="K130" s="23"/>
      <c r="L130" s="24"/>
      <c r="M130" s="21"/>
      <c r="N130" s="24"/>
      <c r="O130" s="44"/>
      <c r="P130" s="24"/>
      <c r="Q130" s="48">
        <f t="shared" si="69"/>
        <v>0</v>
      </c>
      <c r="R130" s="48">
        <f t="shared" si="70"/>
        <v>0</v>
      </c>
      <c r="S130" s="49">
        <f t="shared" si="71"/>
        <v>0</v>
      </c>
      <c r="T130" s="50">
        <f t="shared" si="68"/>
        <v>1</v>
      </c>
      <c r="V130" s="1">
        <f t="shared" si="72"/>
        <v>0</v>
      </c>
      <c r="W130" s="1">
        <f t="shared" si="73"/>
        <v>0</v>
      </c>
      <c r="X130" s="2">
        <f t="shared" si="74"/>
        <v>0</v>
      </c>
      <c r="Y130" s="1">
        <f t="shared" si="75"/>
        <v>0</v>
      </c>
      <c r="Z130" s="1">
        <f t="shared" si="76"/>
        <v>0</v>
      </c>
      <c r="AB130" s="3">
        <f t="shared" si="77"/>
        <v>0</v>
      </c>
      <c r="AC130" s="1">
        <f t="shared" si="78"/>
        <v>0</v>
      </c>
      <c r="AD130" s="3">
        <f t="shared" si="79"/>
        <v>0</v>
      </c>
      <c r="AE130" s="1">
        <f t="shared" si="80"/>
        <v>0</v>
      </c>
      <c r="AF130" s="1">
        <f t="shared" si="81"/>
        <v>0</v>
      </c>
      <c r="AH130" s="4">
        <f t="shared" si="82"/>
        <v>0</v>
      </c>
    </row>
    <row r="131" spans="2:34" ht="18.75" customHeight="1">
      <c r="B131" s="14">
        <v>32</v>
      </c>
      <c r="C131" s="41"/>
      <c r="D131" s="15">
        <f t="shared" si="66"/>
      </c>
      <c r="E131" s="16"/>
      <c r="F131" s="15">
        <f t="shared" si="67"/>
      </c>
      <c r="G131" s="23"/>
      <c r="H131" s="24"/>
      <c r="I131" s="23"/>
      <c r="J131" s="24"/>
      <c r="K131" s="23"/>
      <c r="L131" s="24"/>
      <c r="M131" s="21"/>
      <c r="N131" s="24"/>
      <c r="O131" s="44"/>
      <c r="P131" s="24"/>
      <c r="Q131" s="48">
        <f t="shared" si="69"/>
        <v>0</v>
      </c>
      <c r="R131" s="48">
        <f t="shared" si="70"/>
        <v>0</v>
      </c>
      <c r="S131" s="49">
        <f t="shared" si="71"/>
        <v>0</v>
      </c>
      <c r="T131" s="50">
        <f t="shared" si="68"/>
        <v>1</v>
      </c>
      <c r="V131" s="1">
        <f t="shared" si="72"/>
        <v>0</v>
      </c>
      <c r="W131" s="1">
        <f t="shared" si="73"/>
        <v>0</v>
      </c>
      <c r="X131" s="2">
        <f t="shared" si="74"/>
        <v>0</v>
      </c>
      <c r="Y131" s="1">
        <f t="shared" si="75"/>
        <v>0</v>
      </c>
      <c r="Z131" s="1">
        <f t="shared" si="76"/>
        <v>0</v>
      </c>
      <c r="AB131" s="3">
        <f t="shared" si="77"/>
        <v>0</v>
      </c>
      <c r="AC131" s="1">
        <f t="shared" si="78"/>
        <v>0</v>
      </c>
      <c r="AD131" s="3">
        <f t="shared" si="79"/>
        <v>0</v>
      </c>
      <c r="AE131" s="1">
        <f t="shared" si="80"/>
        <v>0</v>
      </c>
      <c r="AF131" s="1">
        <f t="shared" si="81"/>
        <v>0</v>
      </c>
      <c r="AH131" s="4">
        <f t="shared" si="82"/>
        <v>0</v>
      </c>
    </row>
    <row r="132" spans="2:34" ht="18.75" customHeight="1">
      <c r="B132" s="14">
        <v>33</v>
      </c>
      <c r="C132" s="41"/>
      <c r="D132" s="15">
        <f t="shared" si="66"/>
      </c>
      <c r="E132" s="16"/>
      <c r="F132" s="15">
        <f t="shared" si="67"/>
      </c>
      <c r="G132" s="23"/>
      <c r="H132" s="24"/>
      <c r="I132" s="23"/>
      <c r="J132" s="24"/>
      <c r="K132" s="23"/>
      <c r="L132" s="24"/>
      <c r="M132" s="21"/>
      <c r="N132" s="24"/>
      <c r="O132" s="44"/>
      <c r="P132" s="24"/>
      <c r="Q132" s="15"/>
      <c r="R132" s="15"/>
      <c r="S132" s="21"/>
      <c r="T132" s="22"/>
      <c r="V132" s="1">
        <f t="shared" si="72"/>
        <v>0</v>
      </c>
      <c r="W132" s="1">
        <f t="shared" si="73"/>
        <v>0</v>
      </c>
      <c r="X132" s="2">
        <f t="shared" si="74"/>
        <v>0</v>
      </c>
      <c r="Y132" s="1">
        <f t="shared" si="75"/>
        <v>0</v>
      </c>
      <c r="Z132" s="1">
        <f t="shared" si="76"/>
        <v>0</v>
      </c>
      <c r="AB132" s="3">
        <f t="shared" si="77"/>
        <v>0</v>
      </c>
      <c r="AC132" s="1">
        <f t="shared" si="78"/>
        <v>0</v>
      </c>
      <c r="AD132" s="3">
        <f t="shared" si="79"/>
        <v>0</v>
      </c>
      <c r="AE132" s="1">
        <f t="shared" si="80"/>
        <v>0</v>
      </c>
      <c r="AF132" s="1">
        <f t="shared" si="81"/>
        <v>0</v>
      </c>
      <c r="AH132" s="4">
        <f t="shared" si="82"/>
        <v>0</v>
      </c>
    </row>
    <row r="133" spans="2:34" ht="18.75" customHeight="1">
      <c r="B133" s="14">
        <v>34</v>
      </c>
      <c r="C133" s="41"/>
      <c r="D133" s="15">
        <f t="shared" si="66"/>
      </c>
      <c r="E133" s="16"/>
      <c r="F133" s="15">
        <f t="shared" si="67"/>
      </c>
      <c r="G133" s="23"/>
      <c r="H133" s="54">
        <f>SUM(H108:H131)</f>
        <v>0</v>
      </c>
      <c r="I133" s="55"/>
      <c r="J133" s="54">
        <f>SUM(J108:J131)</f>
        <v>0</v>
      </c>
      <c r="K133" s="55"/>
      <c r="L133" s="54">
        <f>SUM(L108:L131)</f>
        <v>0</v>
      </c>
      <c r="M133" s="49"/>
      <c r="N133" s="54">
        <f>SUM(N108:N131)</f>
        <v>0</v>
      </c>
      <c r="O133" s="56"/>
      <c r="P133" s="54">
        <f>SUM(P108:P131)</f>
        <v>0</v>
      </c>
      <c r="Q133" s="15"/>
      <c r="R133" s="15"/>
      <c r="S133" s="21"/>
      <c r="T133" s="22"/>
      <c r="V133" s="1">
        <f t="shared" si="72"/>
        <v>0</v>
      </c>
      <c r="W133" s="1">
        <f t="shared" si="73"/>
        <v>0</v>
      </c>
      <c r="X133" s="2">
        <f t="shared" si="74"/>
        <v>0</v>
      </c>
      <c r="Y133" s="1">
        <f t="shared" si="75"/>
        <v>0</v>
      </c>
      <c r="Z133" s="1">
        <f t="shared" si="76"/>
        <v>0</v>
      </c>
      <c r="AB133" s="3">
        <f t="shared" si="77"/>
        <v>0</v>
      </c>
      <c r="AC133" s="1">
        <f t="shared" si="78"/>
        <v>0</v>
      </c>
      <c r="AD133" s="3">
        <f t="shared" si="79"/>
        <v>0</v>
      </c>
      <c r="AE133" s="1">
        <f t="shared" si="80"/>
        <v>0</v>
      </c>
      <c r="AF133" s="1">
        <f t="shared" si="81"/>
        <v>0</v>
      </c>
      <c r="AH133" s="4">
        <f t="shared" si="82"/>
        <v>0</v>
      </c>
    </row>
    <row r="134" spans="2:34" ht="18.75" customHeight="1">
      <c r="B134" s="14">
        <v>35</v>
      </c>
      <c r="C134" s="41"/>
      <c r="D134" s="15">
        <f t="shared" si="66"/>
      </c>
      <c r="E134" s="16"/>
      <c r="F134" s="15">
        <f t="shared" si="67"/>
      </c>
      <c r="G134" s="23"/>
      <c r="H134" s="24"/>
      <c r="I134" s="23"/>
      <c r="J134" s="24"/>
      <c r="K134" s="23"/>
      <c r="L134" s="24"/>
      <c r="M134" s="21"/>
      <c r="N134" s="24"/>
      <c r="O134" s="44"/>
      <c r="P134" s="24"/>
      <c r="Q134" s="15"/>
      <c r="R134" s="15"/>
      <c r="S134" s="21"/>
      <c r="T134" s="22"/>
      <c r="V134" s="1">
        <f t="shared" si="72"/>
        <v>0</v>
      </c>
      <c r="W134" s="1">
        <f t="shared" si="73"/>
        <v>0</v>
      </c>
      <c r="X134" s="2">
        <f t="shared" si="74"/>
        <v>0</v>
      </c>
      <c r="Y134" s="1">
        <f t="shared" si="75"/>
        <v>0</v>
      </c>
      <c r="Z134" s="1">
        <f t="shared" si="76"/>
        <v>0</v>
      </c>
      <c r="AB134" s="3">
        <f t="shared" si="77"/>
        <v>0</v>
      </c>
      <c r="AC134" s="1">
        <f t="shared" si="78"/>
        <v>0</v>
      </c>
      <c r="AD134" s="3">
        <f t="shared" si="79"/>
        <v>0</v>
      </c>
      <c r="AE134" s="1">
        <f t="shared" si="80"/>
        <v>0</v>
      </c>
      <c r="AF134" s="1">
        <f t="shared" si="81"/>
        <v>0</v>
      </c>
      <c r="AH134" s="4">
        <f t="shared" si="82"/>
        <v>0</v>
      </c>
    </row>
    <row r="135" spans="2:34" ht="18.75" customHeight="1">
      <c r="B135" s="14">
        <v>36</v>
      </c>
      <c r="C135" s="41"/>
      <c r="D135" s="15">
        <f t="shared" si="66"/>
      </c>
      <c r="E135" s="16"/>
      <c r="F135" s="15">
        <f t="shared" si="67"/>
      </c>
      <c r="G135" s="25"/>
      <c r="H135" s="24"/>
      <c r="I135" s="23"/>
      <c r="J135" s="24"/>
      <c r="K135" s="23"/>
      <c r="L135" s="24"/>
      <c r="M135" s="21"/>
      <c r="N135" s="24"/>
      <c r="O135" s="44"/>
      <c r="P135" s="24"/>
      <c r="Q135" s="15"/>
      <c r="R135" s="15"/>
      <c r="S135" s="21"/>
      <c r="T135" s="22"/>
      <c r="V135" s="1">
        <f t="shared" si="72"/>
        <v>0</v>
      </c>
      <c r="W135" s="1">
        <f t="shared" si="73"/>
        <v>0</v>
      </c>
      <c r="X135" s="2">
        <f t="shared" si="74"/>
        <v>0</v>
      </c>
      <c r="Y135" s="1">
        <f t="shared" si="75"/>
        <v>0</v>
      </c>
      <c r="Z135" s="1">
        <f t="shared" si="76"/>
        <v>0</v>
      </c>
      <c r="AB135" s="3">
        <f t="shared" si="77"/>
        <v>0</v>
      </c>
      <c r="AC135" s="1">
        <f t="shared" si="78"/>
        <v>0</v>
      </c>
      <c r="AD135" s="3">
        <f t="shared" si="79"/>
        <v>0</v>
      </c>
      <c r="AE135" s="1">
        <f t="shared" si="80"/>
        <v>0</v>
      </c>
      <c r="AF135" s="1">
        <f t="shared" si="81"/>
        <v>0</v>
      </c>
      <c r="AH135" s="4">
        <f t="shared" si="82"/>
        <v>0</v>
      </c>
    </row>
    <row r="136" spans="2:34" ht="18.75" customHeight="1">
      <c r="B136" s="14">
        <v>37</v>
      </c>
      <c r="C136" s="41"/>
      <c r="D136" s="15"/>
      <c r="E136" s="16"/>
      <c r="F136" s="15"/>
      <c r="G136" s="44"/>
      <c r="H136" s="24"/>
      <c r="I136" s="23"/>
      <c r="J136" s="24"/>
      <c r="K136" s="23"/>
      <c r="L136" s="24"/>
      <c r="M136" s="21"/>
      <c r="N136" s="24"/>
      <c r="O136" s="44"/>
      <c r="P136" s="24"/>
      <c r="Q136" s="15"/>
      <c r="R136" s="15"/>
      <c r="S136" s="21"/>
      <c r="T136" s="22"/>
      <c r="V136" s="1">
        <f t="shared" si="72"/>
        <v>0</v>
      </c>
      <c r="W136" s="1">
        <f t="shared" si="73"/>
        <v>0</v>
      </c>
      <c r="X136" s="2">
        <f t="shared" si="74"/>
        <v>0</v>
      </c>
      <c r="Y136" s="1">
        <f t="shared" si="75"/>
        <v>0</v>
      </c>
      <c r="Z136" s="1">
        <f t="shared" si="76"/>
        <v>0</v>
      </c>
      <c r="AB136" s="3">
        <f t="shared" si="77"/>
        <v>0</v>
      </c>
      <c r="AC136" s="1">
        <f t="shared" si="78"/>
        <v>0</v>
      </c>
      <c r="AD136" s="3">
        <f t="shared" si="79"/>
        <v>0</v>
      </c>
      <c r="AE136" s="1">
        <f t="shared" si="80"/>
        <v>0</v>
      </c>
      <c r="AF136" s="1">
        <f t="shared" si="81"/>
        <v>0</v>
      </c>
      <c r="AH136" s="4">
        <f t="shared" si="82"/>
        <v>0</v>
      </c>
    </row>
    <row r="137" spans="2:34" ht="18.75" customHeight="1">
      <c r="B137" s="14">
        <v>38</v>
      </c>
      <c r="C137" s="41"/>
      <c r="D137" s="15"/>
      <c r="E137" s="16"/>
      <c r="F137" s="15"/>
      <c r="G137" s="44"/>
      <c r="H137" s="24"/>
      <c r="I137" s="23"/>
      <c r="J137" s="24"/>
      <c r="K137" s="23"/>
      <c r="L137" s="24"/>
      <c r="M137" s="21"/>
      <c r="N137" s="24"/>
      <c r="O137" s="44"/>
      <c r="P137" s="24"/>
      <c r="Q137" s="15"/>
      <c r="R137" s="15"/>
      <c r="S137" s="21"/>
      <c r="T137" s="22"/>
      <c r="V137" s="1">
        <f t="shared" si="72"/>
        <v>0</v>
      </c>
      <c r="W137" s="1">
        <f t="shared" si="73"/>
        <v>0</v>
      </c>
      <c r="X137" s="2">
        <f t="shared" si="74"/>
        <v>0</v>
      </c>
      <c r="Y137" s="1">
        <f t="shared" si="75"/>
        <v>0</v>
      </c>
      <c r="Z137" s="1">
        <f t="shared" si="76"/>
        <v>0</v>
      </c>
      <c r="AB137" s="3">
        <f t="shared" si="77"/>
        <v>0</v>
      </c>
      <c r="AC137" s="1">
        <f t="shared" si="78"/>
        <v>0</v>
      </c>
      <c r="AD137" s="3">
        <f t="shared" si="79"/>
        <v>0</v>
      </c>
      <c r="AE137" s="1">
        <f t="shared" si="80"/>
        <v>0</v>
      </c>
      <c r="AF137" s="1">
        <f t="shared" si="81"/>
        <v>0</v>
      </c>
      <c r="AH137" s="4">
        <f t="shared" si="82"/>
        <v>0</v>
      </c>
    </row>
    <row r="138" spans="2:34" ht="18.75" customHeight="1">
      <c r="B138" s="14">
        <v>39</v>
      </c>
      <c r="C138" s="41"/>
      <c r="D138" s="15"/>
      <c r="E138" s="16"/>
      <c r="F138" s="15"/>
      <c r="G138" s="44"/>
      <c r="H138" s="24"/>
      <c r="I138" s="23"/>
      <c r="J138" s="24"/>
      <c r="K138" s="23"/>
      <c r="L138" s="24"/>
      <c r="M138" s="21"/>
      <c r="N138" s="24"/>
      <c r="O138" s="44"/>
      <c r="P138" s="24"/>
      <c r="Q138" s="15"/>
      <c r="R138" s="15"/>
      <c r="S138" s="21"/>
      <c r="T138" s="22"/>
      <c r="V138" s="1">
        <f t="shared" si="72"/>
        <v>0</v>
      </c>
      <c r="W138" s="1">
        <f t="shared" si="73"/>
        <v>0</v>
      </c>
      <c r="X138" s="2">
        <f t="shared" si="74"/>
        <v>0</v>
      </c>
      <c r="Y138" s="1">
        <f t="shared" si="75"/>
        <v>0</v>
      </c>
      <c r="Z138" s="1">
        <f t="shared" si="76"/>
        <v>0</v>
      </c>
      <c r="AB138" s="3">
        <f t="shared" si="77"/>
        <v>0</v>
      </c>
      <c r="AC138" s="1">
        <f t="shared" si="78"/>
        <v>0</v>
      </c>
      <c r="AD138" s="3">
        <f t="shared" si="79"/>
        <v>0</v>
      </c>
      <c r="AE138" s="1">
        <f t="shared" si="80"/>
        <v>0</v>
      </c>
      <c r="AF138" s="1">
        <f t="shared" si="81"/>
        <v>0</v>
      </c>
      <c r="AH138" s="4">
        <f t="shared" si="82"/>
        <v>0</v>
      </c>
    </row>
    <row r="139" spans="2:34" ht="18.75" customHeight="1">
      <c r="B139" s="14">
        <v>40</v>
      </c>
      <c r="C139" s="41"/>
      <c r="D139" s="15"/>
      <c r="E139" s="16"/>
      <c r="F139" s="15"/>
      <c r="G139" s="44"/>
      <c r="H139" s="24"/>
      <c r="I139" s="23"/>
      <c r="J139" s="24"/>
      <c r="K139" s="23"/>
      <c r="L139" s="24"/>
      <c r="M139" s="21"/>
      <c r="N139" s="24"/>
      <c r="O139" s="44"/>
      <c r="P139" s="24"/>
      <c r="Q139" s="15"/>
      <c r="R139" s="15"/>
      <c r="S139" s="21"/>
      <c r="T139" s="22"/>
      <c r="V139" s="1">
        <f t="shared" si="72"/>
        <v>0</v>
      </c>
      <c r="W139" s="1">
        <f t="shared" si="73"/>
        <v>0</v>
      </c>
      <c r="X139" s="2">
        <f t="shared" si="74"/>
        <v>0</v>
      </c>
      <c r="Y139" s="1">
        <f t="shared" si="75"/>
        <v>0</v>
      </c>
      <c r="Z139" s="1">
        <f t="shared" si="76"/>
        <v>0</v>
      </c>
      <c r="AB139" s="3">
        <f t="shared" si="77"/>
        <v>0</v>
      </c>
      <c r="AC139" s="1">
        <f t="shared" si="78"/>
        <v>0</v>
      </c>
      <c r="AD139" s="3">
        <f t="shared" si="79"/>
        <v>0</v>
      </c>
      <c r="AE139" s="1">
        <f t="shared" si="80"/>
        <v>0</v>
      </c>
      <c r="AF139" s="1">
        <f t="shared" si="81"/>
        <v>0</v>
      </c>
      <c r="AH139" s="4">
        <f t="shared" si="82"/>
        <v>0</v>
      </c>
    </row>
    <row r="140" spans="2:34" ht="18.75" customHeight="1">
      <c r="B140" s="14">
        <v>41</v>
      </c>
      <c r="C140" s="41"/>
      <c r="D140" s="15"/>
      <c r="E140" s="16"/>
      <c r="F140" s="15"/>
      <c r="G140" s="23"/>
      <c r="H140" s="24"/>
      <c r="I140" s="23"/>
      <c r="J140" s="24"/>
      <c r="K140" s="23"/>
      <c r="L140" s="24"/>
      <c r="M140" s="21"/>
      <c r="N140" s="24"/>
      <c r="O140" s="44"/>
      <c r="P140" s="24"/>
      <c r="Q140" s="15"/>
      <c r="R140" s="15"/>
      <c r="S140" s="21"/>
      <c r="T140" s="22"/>
      <c r="V140" s="1">
        <f t="shared" si="72"/>
        <v>0</v>
      </c>
      <c r="W140" s="1">
        <f t="shared" si="73"/>
        <v>0</v>
      </c>
      <c r="X140" s="2">
        <f t="shared" si="74"/>
        <v>0</v>
      </c>
      <c r="Y140" s="1">
        <f t="shared" si="75"/>
        <v>0</v>
      </c>
      <c r="Z140" s="1">
        <f t="shared" si="76"/>
        <v>0</v>
      </c>
      <c r="AB140" s="3">
        <f t="shared" si="77"/>
        <v>0</v>
      </c>
      <c r="AC140" s="1">
        <f t="shared" si="78"/>
        <v>0</v>
      </c>
      <c r="AD140" s="3">
        <f t="shared" si="79"/>
        <v>0</v>
      </c>
      <c r="AE140" s="1">
        <f t="shared" si="80"/>
        <v>0</v>
      </c>
      <c r="AF140" s="1">
        <f t="shared" si="81"/>
        <v>0</v>
      </c>
      <c r="AH140" s="4">
        <f t="shared" si="82"/>
        <v>0</v>
      </c>
    </row>
    <row r="141" spans="2:34" ht="18.75" customHeight="1">
      <c r="B141" s="14">
        <v>42</v>
      </c>
      <c r="C141" s="41"/>
      <c r="D141" s="15"/>
      <c r="E141" s="16"/>
      <c r="F141" s="15"/>
      <c r="G141" s="23"/>
      <c r="H141" s="24"/>
      <c r="I141" s="23"/>
      <c r="J141" s="24"/>
      <c r="K141" s="23"/>
      <c r="L141" s="24"/>
      <c r="M141" s="21"/>
      <c r="N141" s="24"/>
      <c r="O141" s="44"/>
      <c r="P141" s="24"/>
      <c r="Q141" s="15"/>
      <c r="R141" s="15"/>
      <c r="S141" s="21"/>
      <c r="T141" s="22"/>
      <c r="V141" s="1">
        <f t="shared" si="72"/>
        <v>0</v>
      </c>
      <c r="W141" s="1">
        <f t="shared" si="73"/>
        <v>0</v>
      </c>
      <c r="X141" s="2">
        <f t="shared" si="74"/>
        <v>0</v>
      </c>
      <c r="Y141" s="1">
        <f t="shared" si="75"/>
        <v>0</v>
      </c>
      <c r="Z141" s="1">
        <f t="shared" si="76"/>
        <v>0</v>
      </c>
      <c r="AB141" s="3">
        <f t="shared" si="77"/>
        <v>0</v>
      </c>
      <c r="AC141" s="1">
        <f t="shared" si="78"/>
        <v>0</v>
      </c>
      <c r="AD141" s="3">
        <f t="shared" si="79"/>
        <v>0</v>
      </c>
      <c r="AE141" s="1">
        <f t="shared" si="80"/>
        <v>0</v>
      </c>
      <c r="AF141" s="1">
        <f t="shared" si="81"/>
        <v>0</v>
      </c>
      <c r="AH141" s="4">
        <f t="shared" si="82"/>
        <v>0</v>
      </c>
    </row>
    <row r="142" spans="2:34" ht="18.75" customHeight="1">
      <c r="B142" s="14">
        <v>43</v>
      </c>
      <c r="C142" s="41"/>
      <c r="D142" s="15"/>
      <c r="E142" s="16"/>
      <c r="F142" s="15"/>
      <c r="G142" s="23"/>
      <c r="H142" s="24"/>
      <c r="I142" s="23"/>
      <c r="J142" s="24"/>
      <c r="K142" s="23"/>
      <c r="L142" s="24"/>
      <c r="M142" s="21"/>
      <c r="N142" s="24"/>
      <c r="O142" s="44"/>
      <c r="P142" s="24"/>
      <c r="Q142" s="15"/>
      <c r="R142" s="15"/>
      <c r="S142" s="21"/>
      <c r="T142" s="22"/>
      <c r="V142" s="1">
        <f t="shared" si="72"/>
        <v>0</v>
      </c>
      <c r="W142" s="1">
        <f t="shared" si="73"/>
        <v>0</v>
      </c>
      <c r="X142" s="2">
        <f t="shared" si="74"/>
        <v>0</v>
      </c>
      <c r="Y142" s="1">
        <f t="shared" si="75"/>
        <v>0</v>
      </c>
      <c r="Z142" s="1">
        <f t="shared" si="76"/>
        <v>0</v>
      </c>
      <c r="AB142" s="3">
        <f t="shared" si="77"/>
        <v>0</v>
      </c>
      <c r="AC142" s="1">
        <f t="shared" si="78"/>
        <v>0</v>
      </c>
      <c r="AD142" s="3">
        <f t="shared" si="79"/>
        <v>0</v>
      </c>
      <c r="AE142" s="1">
        <f t="shared" si="80"/>
        <v>0</v>
      </c>
      <c r="AF142" s="1">
        <f t="shared" si="81"/>
        <v>0</v>
      </c>
      <c r="AH142" s="4">
        <f t="shared" si="82"/>
        <v>0</v>
      </c>
    </row>
    <row r="143" spans="2:34" ht="18.75" customHeight="1" thickBot="1">
      <c r="B143" s="14">
        <v>44</v>
      </c>
      <c r="C143" s="43"/>
      <c r="D143" s="31"/>
      <c r="E143" s="32"/>
      <c r="F143" s="31"/>
      <c r="G143" s="33"/>
      <c r="H143" s="40"/>
      <c r="I143" s="33"/>
      <c r="J143" s="40"/>
      <c r="K143" s="33"/>
      <c r="L143" s="40"/>
      <c r="M143" s="34"/>
      <c r="N143" s="40"/>
      <c r="O143" s="46"/>
      <c r="P143" s="40"/>
      <c r="Q143" s="31"/>
      <c r="R143" s="31"/>
      <c r="S143" s="34"/>
      <c r="T143" s="35"/>
      <c r="V143" s="1">
        <f t="shared" si="72"/>
        <v>0</v>
      </c>
      <c r="W143" s="1">
        <f t="shared" si="73"/>
        <v>0</v>
      </c>
      <c r="X143" s="2">
        <f t="shared" si="74"/>
        <v>0</v>
      </c>
      <c r="Y143" s="1">
        <f t="shared" si="75"/>
        <v>0</v>
      </c>
      <c r="Z143" s="1">
        <f t="shared" si="76"/>
        <v>0</v>
      </c>
      <c r="AB143" s="3">
        <f t="shared" si="77"/>
        <v>0</v>
      </c>
      <c r="AC143" s="1">
        <f t="shared" si="78"/>
        <v>0</v>
      </c>
      <c r="AD143" s="3">
        <f t="shared" si="79"/>
        <v>0</v>
      </c>
      <c r="AE143" s="1">
        <f t="shared" si="80"/>
        <v>0</v>
      </c>
      <c r="AF143" s="1">
        <f t="shared" si="81"/>
        <v>0</v>
      </c>
      <c r="AH143" s="4">
        <f t="shared" si="82"/>
        <v>0</v>
      </c>
    </row>
    <row r="144" spans="2:20" ht="14.25" thickBot="1">
      <c r="B144" s="39"/>
      <c r="C144" s="43"/>
      <c r="D144" s="31"/>
      <c r="E144" s="32"/>
      <c r="F144" s="31"/>
      <c r="G144" s="36"/>
      <c r="H144" s="37"/>
      <c r="I144" s="47"/>
      <c r="J144" s="37"/>
      <c r="K144" s="47"/>
      <c r="L144" s="37"/>
      <c r="M144" s="38"/>
      <c r="N144" s="38"/>
      <c r="O144" s="47"/>
      <c r="P144" s="37"/>
      <c r="Q144" s="31"/>
      <c r="R144" s="31"/>
      <c r="S144" s="34"/>
      <c r="T144" s="35"/>
    </row>
  </sheetData>
  <sheetProtection/>
  <printOptions/>
  <pageMargins left="0.7874015748031497" right="0.7874015748031497" top="0.3" bottom="0.28" header="0.2" footer="0.17"/>
  <pageSetup fitToHeight="0" horizontalDpi="300" verticalDpi="300" orientation="landscape" paperSize="9" scale="115" r:id="rId1"/>
  <rowBreaks count="2" manualBreakCount="2">
    <brk id="27" min="1" max="19" man="1"/>
    <brk id="64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="60" zoomScalePageLayoutView="0" workbookViewId="0" topLeftCell="A40">
      <selection activeCell="H80" sqref="H80"/>
    </sheetView>
  </sheetViews>
  <sheetFormatPr defaultColWidth="9.00390625" defaultRowHeight="13.5"/>
  <cols>
    <col min="1" max="1" width="5.125" style="0" customWidth="1"/>
    <col min="2" max="2" width="13.25390625" style="0" customWidth="1"/>
    <col min="5" max="5" width="5.00390625" style="0" customWidth="1"/>
    <col min="10" max="10" width="5.00390625" style="0" customWidth="1"/>
    <col min="11" max="11" width="4.50390625" style="0" customWidth="1"/>
    <col min="12" max="12" width="4.125" style="0" customWidth="1"/>
  </cols>
  <sheetData>
    <row r="1" spans="1:14" ht="13.5">
      <c r="A1" s="73">
        <v>1</v>
      </c>
      <c r="B1" s="74" t="s">
        <v>125</v>
      </c>
      <c r="C1" s="74" t="s">
        <v>126</v>
      </c>
      <c r="D1" s="74">
        <v>2</v>
      </c>
      <c r="E1" s="74" t="s">
        <v>10</v>
      </c>
      <c r="F1" s="74"/>
      <c r="G1" s="74" t="s">
        <v>61</v>
      </c>
      <c r="H1" s="74" t="s">
        <v>62</v>
      </c>
      <c r="I1" s="73">
        <v>1</v>
      </c>
      <c r="J1" s="74" t="s">
        <v>10</v>
      </c>
      <c r="K1" s="74">
        <f>COUNTIF(G$1:G$131,"A")</f>
        <v>13</v>
      </c>
      <c r="L1" s="74" t="s">
        <v>14</v>
      </c>
      <c r="N1" s="133" t="s">
        <v>245</v>
      </c>
    </row>
    <row r="2" spans="1:12" ht="13.5">
      <c r="A2" s="73">
        <v>2</v>
      </c>
      <c r="B2" s="74" t="s">
        <v>127</v>
      </c>
      <c r="C2" s="74" t="s">
        <v>126</v>
      </c>
      <c r="D2" s="74">
        <v>2</v>
      </c>
      <c r="E2" s="74"/>
      <c r="F2" s="74"/>
      <c r="G2" s="74" t="s">
        <v>61</v>
      </c>
      <c r="H2" s="74" t="s">
        <v>62</v>
      </c>
      <c r="I2" s="73">
        <v>2</v>
      </c>
      <c r="J2" s="74"/>
      <c r="K2" s="74"/>
      <c r="L2" s="74"/>
    </row>
    <row r="3" spans="1:12" ht="13.5">
      <c r="A3" s="73">
        <v>3</v>
      </c>
      <c r="B3" s="74" t="s">
        <v>128</v>
      </c>
      <c r="C3" s="74" t="s">
        <v>126</v>
      </c>
      <c r="D3" s="74">
        <v>1</v>
      </c>
      <c r="E3" s="74"/>
      <c r="F3" s="74"/>
      <c r="G3" s="74" t="s">
        <v>63</v>
      </c>
      <c r="H3" s="74" t="s">
        <v>62</v>
      </c>
      <c r="I3" s="73">
        <v>3</v>
      </c>
      <c r="J3" s="74"/>
      <c r="K3" s="74"/>
      <c r="L3" s="74"/>
    </row>
    <row r="4" spans="1:12" ht="13.5">
      <c r="A4" s="73">
        <v>4</v>
      </c>
      <c r="B4" s="74" t="s">
        <v>129</v>
      </c>
      <c r="C4" s="74" t="s">
        <v>126</v>
      </c>
      <c r="D4" s="74">
        <v>1</v>
      </c>
      <c r="E4" s="74"/>
      <c r="F4" s="74"/>
      <c r="G4" s="74" t="s">
        <v>64</v>
      </c>
      <c r="H4" s="74" t="s">
        <v>62</v>
      </c>
      <c r="I4" s="73">
        <v>4</v>
      </c>
      <c r="J4" s="74"/>
      <c r="K4" s="74"/>
      <c r="L4" s="74"/>
    </row>
    <row r="5" spans="1:12" ht="13.5">
      <c r="A5" s="73">
        <v>5</v>
      </c>
      <c r="B5" s="74" t="s">
        <v>130</v>
      </c>
      <c r="C5" s="74" t="s">
        <v>126</v>
      </c>
      <c r="D5" s="74">
        <v>1</v>
      </c>
      <c r="E5" s="74"/>
      <c r="F5" s="74"/>
      <c r="G5" s="74" t="s">
        <v>64</v>
      </c>
      <c r="H5" s="74" t="s">
        <v>62</v>
      </c>
      <c r="I5" s="73">
        <v>5</v>
      </c>
      <c r="J5" s="74"/>
      <c r="K5" s="74"/>
      <c r="L5" s="74"/>
    </row>
    <row r="6" spans="1:12" ht="13.5">
      <c r="A6" s="73">
        <v>6</v>
      </c>
      <c r="B6" s="74" t="s">
        <v>131</v>
      </c>
      <c r="C6" s="74" t="s">
        <v>126</v>
      </c>
      <c r="D6" s="74">
        <v>2</v>
      </c>
      <c r="E6" s="74"/>
      <c r="F6" s="74"/>
      <c r="G6" s="74" t="s">
        <v>65</v>
      </c>
      <c r="H6" s="74" t="s">
        <v>62</v>
      </c>
      <c r="I6" s="73">
        <v>6</v>
      </c>
      <c r="J6" s="74"/>
      <c r="K6" s="74"/>
      <c r="L6" s="74"/>
    </row>
    <row r="7" spans="1:12" ht="13.5">
      <c r="A7" s="73">
        <v>7</v>
      </c>
      <c r="B7" s="74" t="s">
        <v>132</v>
      </c>
      <c r="C7" s="74" t="s">
        <v>126</v>
      </c>
      <c r="D7" s="74">
        <v>3</v>
      </c>
      <c r="E7" s="74"/>
      <c r="F7" s="74"/>
      <c r="G7" s="74" t="s">
        <v>65</v>
      </c>
      <c r="H7" s="74" t="s">
        <v>62</v>
      </c>
      <c r="I7" s="73">
        <v>7</v>
      </c>
      <c r="J7" s="74"/>
      <c r="K7" s="74"/>
      <c r="L7" s="74"/>
    </row>
    <row r="8" spans="1:12" ht="13.5">
      <c r="A8" s="73">
        <v>8</v>
      </c>
      <c r="B8" s="74" t="s">
        <v>133</v>
      </c>
      <c r="C8" s="74" t="s">
        <v>126</v>
      </c>
      <c r="D8" s="74">
        <v>3</v>
      </c>
      <c r="E8" s="74"/>
      <c r="F8" s="74"/>
      <c r="G8" s="74" t="s">
        <v>65</v>
      </c>
      <c r="H8" s="74" t="s">
        <v>62</v>
      </c>
      <c r="I8" s="73">
        <v>8</v>
      </c>
      <c r="J8" s="74"/>
      <c r="K8" s="74"/>
      <c r="L8" s="74"/>
    </row>
    <row r="9" spans="1:12" ht="13.5">
      <c r="A9" s="73">
        <v>9</v>
      </c>
      <c r="B9" s="74" t="s">
        <v>134</v>
      </c>
      <c r="C9" s="74" t="s">
        <v>126</v>
      </c>
      <c r="D9" s="74">
        <v>2</v>
      </c>
      <c r="E9" s="74"/>
      <c r="F9" s="74"/>
      <c r="G9" s="74" t="s">
        <v>66</v>
      </c>
      <c r="H9" s="74" t="s">
        <v>62</v>
      </c>
      <c r="I9" s="73">
        <v>9</v>
      </c>
      <c r="J9" s="74"/>
      <c r="K9" s="74"/>
      <c r="L9" s="74"/>
    </row>
    <row r="10" spans="1:12" ht="13.5">
      <c r="A10" s="73">
        <v>10</v>
      </c>
      <c r="B10" s="74" t="s">
        <v>135</v>
      </c>
      <c r="C10" s="74" t="s">
        <v>126</v>
      </c>
      <c r="D10" s="74">
        <v>2</v>
      </c>
      <c r="E10" s="74"/>
      <c r="F10" s="74"/>
      <c r="G10" s="74" t="s">
        <v>67</v>
      </c>
      <c r="H10" s="74" t="s">
        <v>62</v>
      </c>
      <c r="I10" s="73">
        <v>10</v>
      </c>
      <c r="J10" s="74"/>
      <c r="K10" s="74"/>
      <c r="L10" s="74"/>
    </row>
    <row r="11" spans="1:12" ht="13.5">
      <c r="A11" s="73">
        <v>11</v>
      </c>
      <c r="B11" s="74" t="s">
        <v>136</v>
      </c>
      <c r="C11" s="74" t="s">
        <v>126</v>
      </c>
      <c r="D11" s="74">
        <v>2</v>
      </c>
      <c r="E11" s="74"/>
      <c r="F11" s="74"/>
      <c r="G11" s="74" t="s">
        <v>67</v>
      </c>
      <c r="H11" s="74" t="s">
        <v>62</v>
      </c>
      <c r="I11" s="73">
        <v>11</v>
      </c>
      <c r="J11" s="74"/>
      <c r="K11" s="74"/>
      <c r="L11" s="74"/>
    </row>
    <row r="12" spans="1:12" ht="13.5">
      <c r="A12" s="73">
        <v>12</v>
      </c>
      <c r="B12" s="74" t="s">
        <v>137</v>
      </c>
      <c r="C12" s="74" t="s">
        <v>126</v>
      </c>
      <c r="D12" s="74">
        <v>2</v>
      </c>
      <c r="E12" s="74"/>
      <c r="F12" s="74"/>
      <c r="G12" s="74" t="s">
        <v>67</v>
      </c>
      <c r="H12" s="74" t="s">
        <v>62</v>
      </c>
      <c r="I12" s="73">
        <v>12</v>
      </c>
      <c r="J12" s="74"/>
      <c r="K12" s="74"/>
      <c r="L12" s="74"/>
    </row>
    <row r="13" spans="1:12" ht="13.5">
      <c r="A13" s="73">
        <v>13</v>
      </c>
      <c r="B13" s="74" t="s">
        <v>138</v>
      </c>
      <c r="C13" s="74" t="s">
        <v>126</v>
      </c>
      <c r="D13" s="74">
        <v>1</v>
      </c>
      <c r="E13" s="74"/>
      <c r="F13" s="74"/>
      <c r="G13" s="74" t="s">
        <v>68</v>
      </c>
      <c r="H13" s="74" t="s">
        <v>62</v>
      </c>
      <c r="I13" s="73">
        <v>13</v>
      </c>
      <c r="J13" s="74"/>
      <c r="K13" s="74"/>
      <c r="L13" s="74"/>
    </row>
    <row r="14" spans="1:12" ht="13.5">
      <c r="A14" s="73"/>
      <c r="B14" s="73"/>
      <c r="C14" s="73"/>
      <c r="D14" s="73"/>
      <c r="E14" s="73"/>
      <c r="F14" s="73"/>
      <c r="G14" s="73"/>
      <c r="H14" s="73"/>
      <c r="I14" s="93"/>
      <c r="J14" s="73"/>
      <c r="K14" s="73"/>
      <c r="L14" s="73"/>
    </row>
    <row r="15" spans="1:12" ht="13.5">
      <c r="A15" s="73"/>
      <c r="B15" s="73"/>
      <c r="C15" s="73"/>
      <c r="D15" s="73"/>
      <c r="E15" s="73"/>
      <c r="F15" s="73"/>
      <c r="G15" s="73"/>
      <c r="H15" s="73"/>
      <c r="I15" s="93"/>
      <c r="J15" s="73"/>
      <c r="K15" s="73"/>
      <c r="L15" s="73"/>
    </row>
    <row r="16" spans="1:12" ht="13.5">
      <c r="A16" s="73"/>
      <c r="B16" s="73"/>
      <c r="C16" s="73"/>
      <c r="D16" s="73"/>
      <c r="E16" s="73"/>
      <c r="F16" s="93"/>
      <c r="G16" s="73"/>
      <c r="H16" s="73"/>
      <c r="I16" s="93"/>
      <c r="J16" s="73"/>
      <c r="K16" s="73"/>
      <c r="L16" s="93"/>
    </row>
    <row r="17" spans="1:12" ht="13.5">
      <c r="A17" s="73"/>
      <c r="B17" s="73"/>
      <c r="C17" s="73"/>
      <c r="D17" s="73"/>
      <c r="E17" s="73"/>
      <c r="F17" s="93"/>
      <c r="G17" s="73"/>
      <c r="H17" s="73"/>
      <c r="J17" s="73"/>
      <c r="K17" s="73"/>
      <c r="L17" s="93"/>
    </row>
    <row r="18" spans="1:12" ht="13.5">
      <c r="A18" s="73"/>
      <c r="B18" s="73"/>
      <c r="C18" s="73"/>
      <c r="D18" s="73"/>
      <c r="E18" s="73"/>
      <c r="F18" s="93"/>
      <c r="G18" s="73"/>
      <c r="H18" s="73"/>
      <c r="J18" s="73"/>
      <c r="K18" s="73"/>
      <c r="L18" s="93"/>
    </row>
    <row r="19" spans="1:12" ht="13.5">
      <c r="A19" s="73">
        <v>14</v>
      </c>
      <c r="B19" s="75" t="s">
        <v>139</v>
      </c>
      <c r="C19" s="75" t="s">
        <v>126</v>
      </c>
      <c r="D19" s="75">
        <v>2</v>
      </c>
      <c r="E19" s="75" t="s">
        <v>17</v>
      </c>
      <c r="F19" s="75"/>
      <c r="G19" s="75" t="s">
        <v>69</v>
      </c>
      <c r="H19" s="75" t="s">
        <v>62</v>
      </c>
      <c r="I19" s="73">
        <v>1</v>
      </c>
      <c r="J19" s="75" t="s">
        <v>17</v>
      </c>
      <c r="K19" s="75">
        <f>COUNTIF(G$1:G$131,"B")</f>
        <v>32</v>
      </c>
      <c r="L19" s="75" t="s">
        <v>14</v>
      </c>
    </row>
    <row r="20" spans="1:12" ht="13.5">
      <c r="A20" s="73">
        <v>15</v>
      </c>
      <c r="B20" s="75" t="s">
        <v>140</v>
      </c>
      <c r="C20" s="75" t="s">
        <v>126</v>
      </c>
      <c r="D20" s="75">
        <v>2</v>
      </c>
      <c r="E20" s="75"/>
      <c r="F20" s="75"/>
      <c r="G20" s="75" t="s">
        <v>69</v>
      </c>
      <c r="H20" s="75" t="s">
        <v>62</v>
      </c>
      <c r="I20" s="73">
        <v>2</v>
      </c>
      <c r="J20" s="75"/>
      <c r="K20" s="75"/>
      <c r="L20" s="75"/>
    </row>
    <row r="21" spans="1:12" ht="13.5">
      <c r="A21" s="73">
        <v>16</v>
      </c>
      <c r="B21" s="75" t="s">
        <v>141</v>
      </c>
      <c r="C21" s="75" t="s">
        <v>126</v>
      </c>
      <c r="D21" s="75">
        <v>1</v>
      </c>
      <c r="E21" s="75"/>
      <c r="F21" s="75"/>
      <c r="G21" s="75" t="s">
        <v>69</v>
      </c>
      <c r="H21" s="75" t="s">
        <v>62</v>
      </c>
      <c r="I21" s="73">
        <v>3</v>
      </c>
      <c r="J21" s="75"/>
      <c r="K21" s="75"/>
      <c r="L21" s="75"/>
    </row>
    <row r="22" spans="1:13" ht="13.5">
      <c r="A22" s="73">
        <v>17</v>
      </c>
      <c r="B22" s="75" t="s">
        <v>142</v>
      </c>
      <c r="C22" s="75" t="s">
        <v>126</v>
      </c>
      <c r="D22" s="75">
        <v>1</v>
      </c>
      <c r="E22" s="75"/>
      <c r="F22" s="75"/>
      <c r="G22" s="75" t="s">
        <v>69</v>
      </c>
      <c r="H22" s="75" t="s">
        <v>62</v>
      </c>
      <c r="I22" s="73">
        <v>4</v>
      </c>
      <c r="J22" s="75"/>
      <c r="K22" s="75"/>
      <c r="L22" s="75"/>
      <c r="M22" t="s">
        <v>103</v>
      </c>
    </row>
    <row r="23" spans="1:13" ht="13.5">
      <c r="A23" s="73">
        <v>18</v>
      </c>
      <c r="B23" s="75" t="s">
        <v>143</v>
      </c>
      <c r="C23" s="75" t="s">
        <v>126</v>
      </c>
      <c r="D23" s="75">
        <v>1</v>
      </c>
      <c r="E23" s="75"/>
      <c r="F23" s="75"/>
      <c r="G23" s="75" t="s">
        <v>69</v>
      </c>
      <c r="H23" s="75" t="s">
        <v>62</v>
      </c>
      <c r="I23" s="73">
        <v>5</v>
      </c>
      <c r="J23" s="75"/>
      <c r="K23" s="75"/>
      <c r="L23" s="75"/>
      <c r="M23" t="s">
        <v>103</v>
      </c>
    </row>
    <row r="24" spans="1:12" ht="13.5">
      <c r="A24" s="73">
        <v>19</v>
      </c>
      <c r="B24" s="75" t="s">
        <v>144</v>
      </c>
      <c r="C24" s="75" t="s">
        <v>126</v>
      </c>
      <c r="D24" s="75">
        <v>2</v>
      </c>
      <c r="E24" s="75"/>
      <c r="F24" s="75"/>
      <c r="G24" s="75" t="s">
        <v>69</v>
      </c>
      <c r="H24" s="75" t="s">
        <v>62</v>
      </c>
      <c r="I24" s="73">
        <v>6</v>
      </c>
      <c r="J24" s="75"/>
      <c r="K24" s="75"/>
      <c r="L24" s="75"/>
    </row>
    <row r="25" spans="1:12" ht="13.5">
      <c r="A25" s="73">
        <v>20</v>
      </c>
      <c r="B25" s="75" t="s">
        <v>145</v>
      </c>
      <c r="C25" s="75" t="s">
        <v>126</v>
      </c>
      <c r="D25" s="75">
        <v>2</v>
      </c>
      <c r="E25" s="75"/>
      <c r="F25" s="75"/>
      <c r="G25" s="75" t="s">
        <v>69</v>
      </c>
      <c r="H25" s="75" t="s">
        <v>62</v>
      </c>
      <c r="I25" s="73">
        <v>7</v>
      </c>
      <c r="J25" s="75"/>
      <c r="K25" s="75"/>
      <c r="L25" s="75"/>
    </row>
    <row r="26" spans="1:12" ht="13.5">
      <c r="A26" s="73">
        <v>21</v>
      </c>
      <c r="B26" s="75" t="s">
        <v>146</v>
      </c>
      <c r="C26" s="75" t="s">
        <v>147</v>
      </c>
      <c r="D26" s="75">
        <v>1</v>
      </c>
      <c r="E26" s="75"/>
      <c r="F26" s="75"/>
      <c r="G26" s="75" t="s">
        <v>69</v>
      </c>
      <c r="H26" s="75" t="s">
        <v>62</v>
      </c>
      <c r="I26" s="73">
        <v>8</v>
      </c>
      <c r="J26" s="75"/>
      <c r="K26" s="75"/>
      <c r="L26" s="75"/>
    </row>
    <row r="27" spans="1:12" ht="13.5">
      <c r="A27" s="73">
        <v>22</v>
      </c>
      <c r="B27" s="75" t="s">
        <v>148</v>
      </c>
      <c r="C27" s="75" t="s">
        <v>147</v>
      </c>
      <c r="D27" s="75">
        <v>1</v>
      </c>
      <c r="E27" s="75"/>
      <c r="F27" s="75"/>
      <c r="G27" s="75" t="s">
        <v>69</v>
      </c>
      <c r="H27" s="75" t="s">
        <v>62</v>
      </c>
      <c r="I27" s="73">
        <v>9</v>
      </c>
      <c r="J27" s="75"/>
      <c r="K27" s="75"/>
      <c r="L27" s="75"/>
    </row>
    <row r="28" spans="1:12" ht="13.5">
      <c r="A28" s="73">
        <v>23</v>
      </c>
      <c r="B28" s="75" t="s">
        <v>149</v>
      </c>
      <c r="C28" s="75" t="s">
        <v>147</v>
      </c>
      <c r="D28" s="75">
        <v>1</v>
      </c>
      <c r="E28" s="75"/>
      <c r="F28" s="75"/>
      <c r="G28" s="75" t="s">
        <v>69</v>
      </c>
      <c r="H28" s="75" t="s">
        <v>62</v>
      </c>
      <c r="I28" s="73">
        <v>10</v>
      </c>
      <c r="J28" s="75"/>
      <c r="K28" s="75"/>
      <c r="L28" s="75"/>
    </row>
    <row r="29" spans="1:12" ht="13.5">
      <c r="A29" s="73">
        <v>24</v>
      </c>
      <c r="B29" s="75" t="s">
        <v>150</v>
      </c>
      <c r="C29" s="75" t="s">
        <v>147</v>
      </c>
      <c r="D29" s="75">
        <v>1</v>
      </c>
      <c r="E29" s="75"/>
      <c r="F29" s="75"/>
      <c r="G29" s="75" t="s">
        <v>69</v>
      </c>
      <c r="H29" s="75" t="s">
        <v>62</v>
      </c>
      <c r="I29" s="73">
        <v>11</v>
      </c>
      <c r="J29" s="75"/>
      <c r="K29" s="75"/>
      <c r="L29" s="75"/>
    </row>
    <row r="30" spans="1:12" ht="13.5">
      <c r="A30" s="73">
        <v>25</v>
      </c>
      <c r="B30" s="75" t="s">
        <v>151</v>
      </c>
      <c r="C30" s="75" t="s">
        <v>147</v>
      </c>
      <c r="D30" s="75">
        <v>1</v>
      </c>
      <c r="E30" s="75"/>
      <c r="F30" s="75"/>
      <c r="G30" s="75" t="s">
        <v>69</v>
      </c>
      <c r="H30" s="75" t="s">
        <v>62</v>
      </c>
      <c r="I30" s="73">
        <v>12</v>
      </c>
      <c r="J30" s="75"/>
      <c r="K30" s="75"/>
      <c r="L30" s="75"/>
    </row>
    <row r="31" spans="1:12" ht="13.5">
      <c r="A31" s="73">
        <v>26</v>
      </c>
      <c r="B31" s="75" t="s">
        <v>152</v>
      </c>
      <c r="C31" s="75" t="s">
        <v>147</v>
      </c>
      <c r="D31" s="75">
        <v>1</v>
      </c>
      <c r="E31" s="75"/>
      <c r="F31" s="75"/>
      <c r="G31" s="75" t="s">
        <v>69</v>
      </c>
      <c r="H31" s="75" t="s">
        <v>62</v>
      </c>
      <c r="I31" s="73">
        <v>13</v>
      </c>
      <c r="J31" s="75"/>
      <c r="K31" s="75"/>
      <c r="L31" s="75"/>
    </row>
    <row r="32" spans="1:12" ht="13.5">
      <c r="A32" s="73">
        <v>27</v>
      </c>
      <c r="B32" s="75" t="s">
        <v>153</v>
      </c>
      <c r="C32" s="75" t="s">
        <v>147</v>
      </c>
      <c r="D32" s="75">
        <v>2</v>
      </c>
      <c r="E32" s="75"/>
      <c r="F32" s="75"/>
      <c r="G32" s="75" t="s">
        <v>70</v>
      </c>
      <c r="H32" s="75" t="s">
        <v>62</v>
      </c>
      <c r="I32" s="73">
        <v>14</v>
      </c>
      <c r="J32" s="75"/>
      <c r="K32" s="75"/>
      <c r="L32" s="75"/>
    </row>
    <row r="33" spans="1:12" ht="13.5">
      <c r="A33" s="73">
        <v>28</v>
      </c>
      <c r="B33" s="75" t="s">
        <v>154</v>
      </c>
      <c r="C33" s="75" t="s">
        <v>147</v>
      </c>
      <c r="D33" s="75">
        <v>2</v>
      </c>
      <c r="E33" s="75"/>
      <c r="F33" s="75"/>
      <c r="G33" s="75" t="s">
        <v>70</v>
      </c>
      <c r="H33" s="75" t="s">
        <v>62</v>
      </c>
      <c r="I33" s="73">
        <v>15</v>
      </c>
      <c r="J33" s="75"/>
      <c r="K33" s="75"/>
      <c r="L33" s="75"/>
    </row>
    <row r="34" spans="1:12" ht="13.5">
      <c r="A34" s="73">
        <v>29</v>
      </c>
      <c r="B34" s="75" t="s">
        <v>155</v>
      </c>
      <c r="C34" s="75" t="s">
        <v>147</v>
      </c>
      <c r="D34" s="75">
        <v>2</v>
      </c>
      <c r="E34" s="75"/>
      <c r="F34" s="75"/>
      <c r="G34" s="75" t="s">
        <v>71</v>
      </c>
      <c r="H34" s="75" t="s">
        <v>62</v>
      </c>
      <c r="I34" s="73">
        <v>16</v>
      </c>
      <c r="J34" s="75"/>
      <c r="K34" s="75"/>
      <c r="L34" s="75"/>
    </row>
    <row r="35" spans="1:12" ht="13.5">
      <c r="A35" s="73">
        <v>30</v>
      </c>
      <c r="B35" s="75" t="s">
        <v>156</v>
      </c>
      <c r="C35" s="75" t="s">
        <v>147</v>
      </c>
      <c r="D35" s="75">
        <v>1</v>
      </c>
      <c r="E35" s="75"/>
      <c r="F35" s="75"/>
      <c r="G35" s="75" t="s">
        <v>71</v>
      </c>
      <c r="H35" s="75" t="s">
        <v>62</v>
      </c>
      <c r="I35" s="73">
        <v>17</v>
      </c>
      <c r="J35" s="75"/>
      <c r="K35" s="75"/>
      <c r="L35" s="75"/>
    </row>
    <row r="36" spans="1:12" ht="13.5">
      <c r="A36" s="73">
        <v>31</v>
      </c>
      <c r="B36" s="75" t="s">
        <v>157</v>
      </c>
      <c r="C36" s="75" t="s">
        <v>147</v>
      </c>
      <c r="D36" s="75">
        <v>1</v>
      </c>
      <c r="E36" s="75"/>
      <c r="F36" s="75"/>
      <c r="G36" s="75" t="s">
        <v>72</v>
      </c>
      <c r="H36" s="75" t="s">
        <v>62</v>
      </c>
      <c r="I36" s="73">
        <v>18</v>
      </c>
      <c r="J36" s="75"/>
      <c r="K36" s="75"/>
      <c r="L36" s="75"/>
    </row>
    <row r="37" spans="1:12" ht="13.5">
      <c r="A37" s="73">
        <v>32</v>
      </c>
      <c r="B37" s="75" t="s">
        <v>158</v>
      </c>
      <c r="C37" s="75" t="s">
        <v>147</v>
      </c>
      <c r="D37" s="75">
        <v>1</v>
      </c>
      <c r="E37" s="75"/>
      <c r="F37" s="75"/>
      <c r="G37" s="75" t="s">
        <v>72</v>
      </c>
      <c r="H37" s="75" t="s">
        <v>62</v>
      </c>
      <c r="I37" s="73">
        <v>19</v>
      </c>
      <c r="J37" s="75"/>
      <c r="K37" s="75"/>
      <c r="L37" s="75"/>
    </row>
    <row r="38" spans="1:12" ht="13.5">
      <c r="A38" s="73">
        <v>33</v>
      </c>
      <c r="B38" s="75" t="s">
        <v>159</v>
      </c>
      <c r="C38" s="75" t="s">
        <v>147</v>
      </c>
      <c r="D38" s="75">
        <v>2</v>
      </c>
      <c r="E38" s="75"/>
      <c r="F38" s="75"/>
      <c r="G38" s="75" t="s">
        <v>69</v>
      </c>
      <c r="H38" s="75" t="s">
        <v>62</v>
      </c>
      <c r="I38" s="73">
        <v>20</v>
      </c>
      <c r="J38" s="75"/>
      <c r="K38" s="75"/>
      <c r="L38" s="75"/>
    </row>
    <row r="39" spans="1:12" ht="13.5">
      <c r="A39" s="73">
        <v>34</v>
      </c>
      <c r="B39" s="75" t="s">
        <v>160</v>
      </c>
      <c r="C39" s="75" t="s">
        <v>147</v>
      </c>
      <c r="D39" s="75">
        <v>1</v>
      </c>
      <c r="E39" s="75"/>
      <c r="F39" s="75"/>
      <c r="G39" s="75" t="s">
        <v>69</v>
      </c>
      <c r="H39" s="75" t="s">
        <v>62</v>
      </c>
      <c r="I39" s="73">
        <v>21</v>
      </c>
      <c r="J39" s="75"/>
      <c r="K39" s="75"/>
      <c r="L39" s="75"/>
    </row>
    <row r="40" spans="1:12" ht="13.5">
      <c r="A40" s="73">
        <v>35</v>
      </c>
      <c r="B40" s="75" t="s">
        <v>161</v>
      </c>
      <c r="C40" s="75" t="s">
        <v>147</v>
      </c>
      <c r="D40" s="75">
        <v>1</v>
      </c>
      <c r="E40" s="75"/>
      <c r="F40" s="75"/>
      <c r="G40" s="75" t="s">
        <v>73</v>
      </c>
      <c r="H40" s="75" t="s">
        <v>62</v>
      </c>
      <c r="I40" s="73">
        <v>22</v>
      </c>
      <c r="J40" s="75"/>
      <c r="K40" s="75"/>
      <c r="L40" s="75"/>
    </row>
    <row r="41" spans="1:12" ht="13.5">
      <c r="A41" s="73">
        <v>36</v>
      </c>
      <c r="B41" s="75" t="s">
        <v>162</v>
      </c>
      <c r="C41" s="75" t="s">
        <v>147</v>
      </c>
      <c r="D41" s="75">
        <v>3</v>
      </c>
      <c r="E41" s="75"/>
      <c r="F41" s="75"/>
      <c r="G41" s="75" t="s">
        <v>73</v>
      </c>
      <c r="H41" s="75" t="s">
        <v>62</v>
      </c>
      <c r="I41" s="73">
        <v>23</v>
      </c>
      <c r="J41" s="75"/>
      <c r="K41" s="75"/>
      <c r="L41" s="75"/>
    </row>
    <row r="42" spans="1:12" ht="13.5">
      <c r="A42" s="73">
        <v>37</v>
      </c>
      <c r="B42" s="75" t="s">
        <v>163</v>
      </c>
      <c r="C42" s="75" t="s">
        <v>147</v>
      </c>
      <c r="D42" s="75">
        <v>2</v>
      </c>
      <c r="E42" s="75"/>
      <c r="F42" s="75"/>
      <c r="G42" s="75" t="s">
        <v>74</v>
      </c>
      <c r="H42" s="75" t="s">
        <v>62</v>
      </c>
      <c r="I42" s="73">
        <v>24</v>
      </c>
      <c r="J42" s="75"/>
      <c r="K42" s="75"/>
      <c r="L42" s="75"/>
    </row>
    <row r="43" spans="1:12" ht="13.5">
      <c r="A43" s="73">
        <v>38</v>
      </c>
      <c r="B43" s="75" t="s">
        <v>164</v>
      </c>
      <c r="C43" s="75" t="s">
        <v>147</v>
      </c>
      <c r="D43" s="75">
        <v>2</v>
      </c>
      <c r="E43" s="75"/>
      <c r="F43" s="75"/>
      <c r="G43" s="75" t="s">
        <v>71</v>
      </c>
      <c r="H43" s="75" t="s">
        <v>62</v>
      </c>
      <c r="I43" s="73">
        <v>25</v>
      </c>
      <c r="J43" s="75"/>
      <c r="K43" s="75"/>
      <c r="L43" s="75"/>
    </row>
    <row r="44" spans="1:12" ht="13.5">
      <c r="A44" s="73">
        <v>39</v>
      </c>
      <c r="B44" s="75" t="s">
        <v>165</v>
      </c>
      <c r="C44" s="75" t="s">
        <v>147</v>
      </c>
      <c r="D44" s="75">
        <v>2</v>
      </c>
      <c r="E44" s="75"/>
      <c r="F44" s="75"/>
      <c r="G44" s="75" t="s">
        <v>71</v>
      </c>
      <c r="H44" s="75" t="s">
        <v>62</v>
      </c>
      <c r="I44" s="73">
        <v>26</v>
      </c>
      <c r="J44" s="75"/>
      <c r="K44" s="75"/>
      <c r="L44" s="75"/>
    </row>
    <row r="45" spans="1:12" ht="13.5">
      <c r="A45" s="73">
        <v>40</v>
      </c>
      <c r="B45" s="75" t="s">
        <v>166</v>
      </c>
      <c r="C45" s="75" t="s">
        <v>147</v>
      </c>
      <c r="D45" s="75">
        <v>2</v>
      </c>
      <c r="E45" s="75"/>
      <c r="F45" s="75"/>
      <c r="G45" s="75" t="s">
        <v>71</v>
      </c>
      <c r="H45" s="75" t="s">
        <v>62</v>
      </c>
      <c r="I45" s="73">
        <v>27</v>
      </c>
      <c r="J45" s="75"/>
      <c r="K45" s="75"/>
      <c r="L45" s="75"/>
    </row>
    <row r="46" spans="1:12" ht="13.5">
      <c r="A46" s="73">
        <v>41</v>
      </c>
      <c r="B46" s="75" t="s">
        <v>167</v>
      </c>
      <c r="C46" s="75" t="s">
        <v>168</v>
      </c>
      <c r="D46" s="75">
        <v>2</v>
      </c>
      <c r="E46" s="75"/>
      <c r="F46" s="75"/>
      <c r="G46" s="75" t="s">
        <v>71</v>
      </c>
      <c r="H46" s="75" t="s">
        <v>62</v>
      </c>
      <c r="I46" s="73">
        <v>28</v>
      </c>
      <c r="J46" s="75"/>
      <c r="K46" s="75"/>
      <c r="L46" s="75"/>
    </row>
    <row r="47" spans="1:12" ht="13.5">
      <c r="A47" s="73">
        <v>42</v>
      </c>
      <c r="B47" s="75" t="s">
        <v>169</v>
      </c>
      <c r="C47" s="75" t="s">
        <v>168</v>
      </c>
      <c r="D47" s="75">
        <v>1</v>
      </c>
      <c r="E47" s="75"/>
      <c r="F47" s="75"/>
      <c r="G47" s="75" t="s">
        <v>48</v>
      </c>
      <c r="H47" s="75" t="s">
        <v>62</v>
      </c>
      <c r="I47" s="73">
        <v>29</v>
      </c>
      <c r="J47" s="75"/>
      <c r="K47" s="75"/>
      <c r="L47" s="75"/>
    </row>
    <row r="48" spans="1:12" ht="13.5">
      <c r="A48" s="73">
        <v>43</v>
      </c>
      <c r="B48" s="75" t="s">
        <v>170</v>
      </c>
      <c r="C48" s="75" t="s">
        <v>168</v>
      </c>
      <c r="D48" s="75">
        <v>1</v>
      </c>
      <c r="E48" s="75"/>
      <c r="F48" s="75"/>
      <c r="G48" s="75" t="s">
        <v>48</v>
      </c>
      <c r="H48" s="75" t="s">
        <v>62</v>
      </c>
      <c r="I48" s="73">
        <v>30</v>
      </c>
      <c r="J48" s="75"/>
      <c r="K48" s="75"/>
      <c r="L48" s="75"/>
    </row>
    <row r="49" spans="1:12" ht="13.5">
      <c r="A49" s="73">
        <v>44</v>
      </c>
      <c r="B49" s="75" t="s">
        <v>171</v>
      </c>
      <c r="C49" s="75" t="s">
        <v>168</v>
      </c>
      <c r="D49" s="75">
        <v>2</v>
      </c>
      <c r="E49" s="75"/>
      <c r="F49" s="75"/>
      <c r="G49" s="75" t="s">
        <v>75</v>
      </c>
      <c r="H49" s="75" t="s">
        <v>62</v>
      </c>
      <c r="I49" s="73">
        <v>31</v>
      </c>
      <c r="J49" s="75"/>
      <c r="K49" s="75"/>
      <c r="L49" s="75"/>
    </row>
    <row r="50" spans="1:12" ht="13.5">
      <c r="A50" s="73">
        <v>45</v>
      </c>
      <c r="B50" s="75" t="s">
        <v>172</v>
      </c>
      <c r="C50" s="75" t="s">
        <v>168</v>
      </c>
      <c r="D50" s="75">
        <v>1</v>
      </c>
      <c r="E50" s="75"/>
      <c r="F50" s="75"/>
      <c r="G50" s="75" t="s">
        <v>76</v>
      </c>
      <c r="H50" s="75" t="s">
        <v>62</v>
      </c>
      <c r="I50" s="73">
        <v>32</v>
      </c>
      <c r="J50" s="75"/>
      <c r="K50" s="75"/>
      <c r="L50" s="75"/>
    </row>
    <row r="51" spans="1:12" ht="13.5">
      <c r="A51" s="73"/>
      <c r="B51" s="73"/>
      <c r="C51" s="73"/>
      <c r="D51" s="73"/>
      <c r="E51" s="73"/>
      <c r="F51" s="93"/>
      <c r="G51" s="73"/>
      <c r="H51" s="73"/>
      <c r="J51" s="73"/>
      <c r="K51" s="73"/>
      <c r="L51" s="93"/>
    </row>
    <row r="52" spans="1:12" ht="13.5">
      <c r="A52" s="73"/>
      <c r="B52" s="73"/>
      <c r="C52" s="73"/>
      <c r="D52" s="73"/>
      <c r="E52" s="73"/>
      <c r="F52" s="93"/>
      <c r="G52" s="73"/>
      <c r="H52" s="73"/>
      <c r="J52" s="73"/>
      <c r="K52" s="73"/>
      <c r="L52" s="93"/>
    </row>
    <row r="53" spans="1:12" ht="13.5">
      <c r="A53" s="73"/>
      <c r="B53" s="73"/>
      <c r="C53" s="73"/>
      <c r="D53" s="73"/>
      <c r="E53" s="73"/>
      <c r="F53" s="93"/>
      <c r="G53" s="73"/>
      <c r="H53" s="73"/>
      <c r="J53" s="73"/>
      <c r="K53" s="73"/>
      <c r="L53" s="93"/>
    </row>
    <row r="54" spans="1:12" ht="13.5">
      <c r="A54" s="73">
        <v>46</v>
      </c>
      <c r="B54" s="76" t="s">
        <v>173</v>
      </c>
      <c r="C54" s="76" t="s">
        <v>168</v>
      </c>
      <c r="D54" s="76">
        <v>2</v>
      </c>
      <c r="E54" s="76" t="s">
        <v>18</v>
      </c>
      <c r="F54" s="76"/>
      <c r="G54" s="76" t="s">
        <v>54</v>
      </c>
      <c r="H54" s="76" t="s">
        <v>62</v>
      </c>
      <c r="I54" s="73">
        <v>1</v>
      </c>
      <c r="J54" s="76" t="s">
        <v>18</v>
      </c>
      <c r="K54" s="76">
        <f>COUNTIF(G$1:G$131,"C")</f>
        <v>26</v>
      </c>
      <c r="L54" s="76" t="s">
        <v>14</v>
      </c>
    </row>
    <row r="55" spans="1:12" ht="13.5">
      <c r="A55" s="73">
        <v>47</v>
      </c>
      <c r="B55" s="76" t="s">
        <v>174</v>
      </c>
      <c r="C55" s="76" t="s">
        <v>168</v>
      </c>
      <c r="D55" s="76">
        <v>2</v>
      </c>
      <c r="E55" s="76"/>
      <c r="F55" s="76"/>
      <c r="G55" s="76" t="s">
        <v>54</v>
      </c>
      <c r="H55" s="76" t="s">
        <v>62</v>
      </c>
      <c r="I55" s="73">
        <v>2</v>
      </c>
      <c r="J55" s="76"/>
      <c r="K55" s="76"/>
      <c r="L55" s="76"/>
    </row>
    <row r="56" spans="1:12" ht="13.5">
      <c r="A56" s="73">
        <v>48</v>
      </c>
      <c r="B56" s="76" t="s">
        <v>175</v>
      </c>
      <c r="C56" s="76" t="s">
        <v>168</v>
      </c>
      <c r="D56" s="76">
        <v>3</v>
      </c>
      <c r="E56" s="76"/>
      <c r="F56" s="76"/>
      <c r="G56" s="76" t="s">
        <v>77</v>
      </c>
      <c r="H56" s="76" t="s">
        <v>62</v>
      </c>
      <c r="I56" s="73">
        <v>3</v>
      </c>
      <c r="J56" s="76"/>
      <c r="K56" s="76"/>
      <c r="L56" s="76"/>
    </row>
    <row r="57" spans="1:12" ht="13.5">
      <c r="A57" s="73">
        <v>49</v>
      </c>
      <c r="B57" s="76" t="s">
        <v>176</v>
      </c>
      <c r="C57" s="76" t="s">
        <v>168</v>
      </c>
      <c r="D57" s="76">
        <v>2</v>
      </c>
      <c r="E57" s="76"/>
      <c r="F57" s="76"/>
      <c r="G57" s="76" t="s">
        <v>77</v>
      </c>
      <c r="H57" s="76" t="s">
        <v>62</v>
      </c>
      <c r="I57" s="73">
        <v>4</v>
      </c>
      <c r="J57" s="76"/>
      <c r="K57" s="76"/>
      <c r="L57" s="76"/>
    </row>
    <row r="58" spans="1:12" ht="13.5">
      <c r="A58" s="73">
        <v>50</v>
      </c>
      <c r="B58" s="76" t="s">
        <v>177</v>
      </c>
      <c r="C58" s="76" t="s">
        <v>168</v>
      </c>
      <c r="D58" s="76">
        <v>2</v>
      </c>
      <c r="E58" s="76"/>
      <c r="F58" s="76"/>
      <c r="G58" s="76" t="s">
        <v>77</v>
      </c>
      <c r="H58" s="76" t="s">
        <v>62</v>
      </c>
      <c r="I58" s="73">
        <v>5</v>
      </c>
      <c r="J58" s="76"/>
      <c r="K58" s="76"/>
      <c r="L58" s="76"/>
    </row>
    <row r="59" spans="1:12" ht="13.5">
      <c r="A59" s="73">
        <v>51</v>
      </c>
      <c r="B59" s="76" t="s">
        <v>178</v>
      </c>
      <c r="C59" s="76" t="s">
        <v>168</v>
      </c>
      <c r="D59" s="76">
        <v>1</v>
      </c>
      <c r="E59" s="76"/>
      <c r="F59" s="76"/>
      <c r="G59" s="76" t="s">
        <v>78</v>
      </c>
      <c r="H59" s="76" t="s">
        <v>62</v>
      </c>
      <c r="I59" s="73">
        <v>6</v>
      </c>
      <c r="J59" s="76"/>
      <c r="K59" s="76"/>
      <c r="L59" s="76"/>
    </row>
    <row r="60" spans="1:12" ht="13.5">
      <c r="A60" s="73">
        <v>52</v>
      </c>
      <c r="B60" s="76" t="s">
        <v>179</v>
      </c>
      <c r="C60" s="76" t="s">
        <v>168</v>
      </c>
      <c r="D60" s="76">
        <v>1</v>
      </c>
      <c r="E60" s="76"/>
      <c r="F60" s="76"/>
      <c r="G60" s="76" t="s">
        <v>78</v>
      </c>
      <c r="H60" s="76" t="s">
        <v>62</v>
      </c>
      <c r="I60" s="73">
        <v>7</v>
      </c>
      <c r="J60" s="76"/>
      <c r="K60" s="76"/>
      <c r="L60" s="76"/>
    </row>
    <row r="61" spans="1:12" ht="13.5">
      <c r="A61" s="73">
        <v>53</v>
      </c>
      <c r="B61" s="76" t="s">
        <v>180</v>
      </c>
      <c r="C61" s="76" t="s">
        <v>168</v>
      </c>
      <c r="D61" s="76">
        <v>1</v>
      </c>
      <c r="E61" s="76"/>
      <c r="F61" s="76"/>
      <c r="G61" s="76" t="s">
        <v>79</v>
      </c>
      <c r="H61" s="76" t="s">
        <v>62</v>
      </c>
      <c r="I61" s="73">
        <v>8</v>
      </c>
      <c r="J61" s="76"/>
      <c r="K61" s="76"/>
      <c r="L61" s="76"/>
    </row>
    <row r="62" spans="1:12" ht="13.5">
      <c r="A62" s="73">
        <v>54</v>
      </c>
      <c r="B62" s="76" t="s">
        <v>181</v>
      </c>
      <c r="C62" s="76" t="s">
        <v>168</v>
      </c>
      <c r="D62" s="76">
        <v>1</v>
      </c>
      <c r="E62" s="76"/>
      <c r="F62" s="76"/>
      <c r="G62" s="76" t="s">
        <v>79</v>
      </c>
      <c r="H62" s="76" t="s">
        <v>62</v>
      </c>
      <c r="I62" s="73">
        <v>9</v>
      </c>
      <c r="J62" s="76"/>
      <c r="K62" s="76"/>
      <c r="L62" s="76"/>
    </row>
    <row r="63" spans="1:12" ht="13.5">
      <c r="A63" s="73">
        <v>55</v>
      </c>
      <c r="B63" s="76" t="s">
        <v>182</v>
      </c>
      <c r="C63" s="76" t="s">
        <v>168</v>
      </c>
      <c r="D63" s="76">
        <v>1</v>
      </c>
      <c r="E63" s="76"/>
      <c r="F63" s="76"/>
      <c r="G63" s="76" t="s">
        <v>78</v>
      </c>
      <c r="H63" s="76" t="s">
        <v>62</v>
      </c>
      <c r="I63" s="73">
        <v>10</v>
      </c>
      <c r="J63" s="76"/>
      <c r="K63" s="76"/>
      <c r="L63" s="76"/>
    </row>
    <row r="64" spans="1:12" ht="13.5">
      <c r="A64" s="73">
        <v>56</v>
      </c>
      <c r="B64" s="76" t="s">
        <v>183</v>
      </c>
      <c r="C64" s="76" t="s">
        <v>168</v>
      </c>
      <c r="D64" s="76">
        <v>1</v>
      </c>
      <c r="E64" s="76"/>
      <c r="F64" s="76"/>
      <c r="G64" s="76" t="s">
        <v>80</v>
      </c>
      <c r="H64" s="76" t="s">
        <v>62</v>
      </c>
      <c r="I64" s="73">
        <v>11</v>
      </c>
      <c r="J64" s="76"/>
      <c r="K64" s="76"/>
      <c r="L64" s="76"/>
    </row>
    <row r="65" spans="1:12" ht="13.5">
      <c r="A65" s="73">
        <v>57</v>
      </c>
      <c r="B65" s="76" t="s">
        <v>184</v>
      </c>
      <c r="C65" s="76" t="s">
        <v>168</v>
      </c>
      <c r="D65" s="76">
        <v>1</v>
      </c>
      <c r="E65" s="76"/>
      <c r="F65" s="76"/>
      <c r="G65" s="76" t="s">
        <v>80</v>
      </c>
      <c r="H65" s="76" t="s">
        <v>62</v>
      </c>
      <c r="I65" s="73">
        <v>12</v>
      </c>
      <c r="J65" s="76"/>
      <c r="K65" s="76"/>
      <c r="L65" s="76"/>
    </row>
    <row r="66" spans="1:12" ht="13.5">
      <c r="A66" s="73">
        <v>58</v>
      </c>
      <c r="B66" s="76" t="s">
        <v>185</v>
      </c>
      <c r="C66" s="76" t="s">
        <v>168</v>
      </c>
      <c r="D66" s="76">
        <v>1</v>
      </c>
      <c r="E66" s="76"/>
      <c r="F66" s="76"/>
      <c r="G66" s="76" t="s">
        <v>81</v>
      </c>
      <c r="H66" s="76" t="s">
        <v>62</v>
      </c>
      <c r="I66" s="73">
        <v>13</v>
      </c>
      <c r="J66" s="76"/>
      <c r="K66" s="76"/>
      <c r="L66" s="76"/>
    </row>
    <row r="67" spans="1:12" ht="13.5">
      <c r="A67" s="73">
        <v>59</v>
      </c>
      <c r="B67" s="76" t="s">
        <v>186</v>
      </c>
      <c r="C67" s="76" t="s">
        <v>168</v>
      </c>
      <c r="D67" s="76">
        <v>1</v>
      </c>
      <c r="E67" s="76"/>
      <c r="F67" s="76"/>
      <c r="G67" s="76" t="s">
        <v>81</v>
      </c>
      <c r="H67" s="76" t="s">
        <v>62</v>
      </c>
      <c r="I67" s="73">
        <v>14</v>
      </c>
      <c r="J67" s="76"/>
      <c r="K67" s="76"/>
      <c r="L67" s="76"/>
    </row>
    <row r="68" spans="1:12" ht="13.5">
      <c r="A68" s="73">
        <v>60</v>
      </c>
      <c r="B68" s="76" t="s">
        <v>187</v>
      </c>
      <c r="C68" s="76" t="s">
        <v>168</v>
      </c>
      <c r="D68" s="76">
        <v>2</v>
      </c>
      <c r="E68" s="76"/>
      <c r="F68" s="76"/>
      <c r="G68" s="76" t="s">
        <v>81</v>
      </c>
      <c r="H68" s="76" t="s">
        <v>62</v>
      </c>
      <c r="I68" s="73">
        <v>15</v>
      </c>
      <c r="J68" s="76"/>
      <c r="K68" s="76"/>
      <c r="L68" s="76"/>
    </row>
    <row r="69" spans="1:12" ht="13.5">
      <c r="A69" s="73">
        <v>61</v>
      </c>
      <c r="B69" s="76" t="s">
        <v>188</v>
      </c>
      <c r="C69" s="76" t="s">
        <v>189</v>
      </c>
      <c r="D69" s="76">
        <v>2</v>
      </c>
      <c r="E69" s="76"/>
      <c r="F69" s="76"/>
      <c r="G69" s="76" t="s">
        <v>82</v>
      </c>
      <c r="H69" s="76" t="s">
        <v>62</v>
      </c>
      <c r="I69" s="73">
        <v>16</v>
      </c>
      <c r="J69" s="76"/>
      <c r="K69" s="76"/>
      <c r="L69" s="76"/>
    </row>
    <row r="70" spans="1:12" ht="13.5">
      <c r="A70" s="73">
        <v>62</v>
      </c>
      <c r="B70" s="76" t="s">
        <v>190</v>
      </c>
      <c r="C70" s="76" t="s">
        <v>189</v>
      </c>
      <c r="D70" s="76">
        <v>2</v>
      </c>
      <c r="E70" s="76"/>
      <c r="F70" s="76"/>
      <c r="G70" s="76" t="s">
        <v>82</v>
      </c>
      <c r="H70" s="76" t="s">
        <v>62</v>
      </c>
      <c r="I70" s="73">
        <v>17</v>
      </c>
      <c r="J70" s="76"/>
      <c r="K70" s="76"/>
      <c r="L70" s="76"/>
    </row>
    <row r="71" spans="1:12" ht="13.5">
      <c r="A71" s="73">
        <v>63</v>
      </c>
      <c r="B71" s="76" t="s">
        <v>191</v>
      </c>
      <c r="C71" s="76" t="s">
        <v>189</v>
      </c>
      <c r="D71" s="76">
        <v>2</v>
      </c>
      <c r="E71" s="76"/>
      <c r="F71" s="76"/>
      <c r="G71" s="76" t="s">
        <v>82</v>
      </c>
      <c r="H71" s="76" t="s">
        <v>43</v>
      </c>
      <c r="I71" s="73">
        <v>18</v>
      </c>
      <c r="J71" s="76"/>
      <c r="K71" s="76"/>
      <c r="L71" s="76"/>
    </row>
    <row r="72" spans="1:12" ht="13.5">
      <c r="A72" s="73">
        <v>64</v>
      </c>
      <c r="B72" s="76" t="s">
        <v>192</v>
      </c>
      <c r="C72" s="76" t="s">
        <v>189</v>
      </c>
      <c r="D72" s="76">
        <v>1</v>
      </c>
      <c r="E72" s="76"/>
      <c r="F72" s="76"/>
      <c r="G72" s="76" t="s">
        <v>78</v>
      </c>
      <c r="H72" s="76" t="s">
        <v>62</v>
      </c>
      <c r="I72" s="73">
        <v>19</v>
      </c>
      <c r="J72" s="76"/>
      <c r="K72" s="76"/>
      <c r="L72" s="76"/>
    </row>
    <row r="73" spans="1:12" ht="13.5">
      <c r="A73" s="73">
        <v>65</v>
      </c>
      <c r="B73" s="76" t="s">
        <v>193</v>
      </c>
      <c r="C73" s="76" t="s">
        <v>189</v>
      </c>
      <c r="D73" s="76">
        <v>1</v>
      </c>
      <c r="E73" s="76"/>
      <c r="F73" s="76"/>
      <c r="G73" s="76" t="s">
        <v>78</v>
      </c>
      <c r="H73" s="76" t="s">
        <v>62</v>
      </c>
      <c r="I73" s="73">
        <v>20</v>
      </c>
      <c r="J73" s="76"/>
      <c r="K73" s="76"/>
      <c r="L73" s="76"/>
    </row>
    <row r="74" spans="1:12" ht="13.5">
      <c r="A74" s="73">
        <v>66</v>
      </c>
      <c r="B74" s="76" t="s">
        <v>194</v>
      </c>
      <c r="C74" s="76" t="s">
        <v>189</v>
      </c>
      <c r="D74" s="76">
        <v>1</v>
      </c>
      <c r="E74" s="76"/>
      <c r="F74" s="76"/>
      <c r="G74" s="76" t="s">
        <v>54</v>
      </c>
      <c r="H74" s="76" t="s">
        <v>62</v>
      </c>
      <c r="I74" s="73">
        <v>21</v>
      </c>
      <c r="J74" s="76"/>
      <c r="K74" s="76"/>
      <c r="L74" s="76"/>
    </row>
    <row r="75" spans="1:12" ht="13.5">
      <c r="A75" s="73">
        <v>67</v>
      </c>
      <c r="B75" s="76" t="s">
        <v>195</v>
      </c>
      <c r="C75" s="76" t="s">
        <v>189</v>
      </c>
      <c r="D75" s="76">
        <v>1</v>
      </c>
      <c r="E75" s="76"/>
      <c r="F75" s="76"/>
      <c r="G75" s="76" t="s">
        <v>54</v>
      </c>
      <c r="H75" s="76" t="s">
        <v>62</v>
      </c>
      <c r="I75" s="73">
        <v>22</v>
      </c>
      <c r="J75" s="76"/>
      <c r="K75" s="76"/>
      <c r="L75" s="76"/>
    </row>
    <row r="76" spans="1:12" ht="13.5">
      <c r="A76" s="73">
        <v>68</v>
      </c>
      <c r="B76" s="76" t="s">
        <v>196</v>
      </c>
      <c r="C76" s="76" t="s">
        <v>189</v>
      </c>
      <c r="D76" s="76">
        <v>2</v>
      </c>
      <c r="E76" s="76"/>
      <c r="F76" s="76"/>
      <c r="G76" s="76" t="s">
        <v>83</v>
      </c>
      <c r="H76" s="76" t="s">
        <v>62</v>
      </c>
      <c r="I76" s="73">
        <v>23</v>
      </c>
      <c r="J76" s="76"/>
      <c r="K76" s="76"/>
      <c r="L76" s="76"/>
    </row>
    <row r="77" spans="1:12" ht="13.5">
      <c r="A77" s="73">
        <v>69</v>
      </c>
      <c r="B77" s="76" t="s">
        <v>197</v>
      </c>
      <c r="C77" s="76" t="s">
        <v>189</v>
      </c>
      <c r="D77" s="76">
        <v>2</v>
      </c>
      <c r="E77" s="76"/>
      <c r="F77" s="76"/>
      <c r="G77" s="76" t="s">
        <v>54</v>
      </c>
      <c r="H77" s="76" t="s">
        <v>62</v>
      </c>
      <c r="I77" s="73">
        <v>24</v>
      </c>
      <c r="J77" s="76"/>
      <c r="K77" s="76"/>
      <c r="L77" s="76"/>
    </row>
    <row r="78" spans="1:12" ht="13.5">
      <c r="A78" s="73">
        <v>70</v>
      </c>
      <c r="B78" s="76" t="s">
        <v>198</v>
      </c>
      <c r="C78" s="76" t="s">
        <v>189</v>
      </c>
      <c r="D78" s="76">
        <v>1</v>
      </c>
      <c r="E78" s="76"/>
      <c r="F78" s="76"/>
      <c r="G78" s="76" t="s">
        <v>54</v>
      </c>
      <c r="H78" s="76" t="s">
        <v>62</v>
      </c>
      <c r="I78" s="73">
        <v>25</v>
      </c>
      <c r="J78" s="76"/>
      <c r="K78" s="76"/>
      <c r="L78" s="76"/>
    </row>
    <row r="79" spans="1:12" ht="13.5">
      <c r="A79" s="73">
        <v>71</v>
      </c>
      <c r="B79" s="76" t="s">
        <v>199</v>
      </c>
      <c r="C79" s="76" t="s">
        <v>189</v>
      </c>
      <c r="D79" s="76">
        <v>2</v>
      </c>
      <c r="E79" s="76"/>
      <c r="F79" s="76"/>
      <c r="G79" s="76" t="s">
        <v>54</v>
      </c>
      <c r="H79" s="76" t="s">
        <v>62</v>
      </c>
      <c r="I79" s="73">
        <v>26</v>
      </c>
      <c r="J79" s="76"/>
      <c r="K79" s="76"/>
      <c r="L79" s="76"/>
    </row>
    <row r="80" spans="1:12" ht="13.5">
      <c r="A80" s="73"/>
      <c r="B80" s="73"/>
      <c r="C80" s="73"/>
      <c r="D80" s="73"/>
      <c r="E80" s="73"/>
      <c r="F80" s="93"/>
      <c r="G80" s="73"/>
      <c r="H80" s="73"/>
      <c r="I80" s="73"/>
      <c r="J80" s="73"/>
      <c r="K80" s="73"/>
      <c r="L80" s="93"/>
    </row>
    <row r="81" spans="1:12" ht="13.5">
      <c r="A81" s="73"/>
      <c r="B81" s="73"/>
      <c r="C81" s="73"/>
      <c r="D81" s="73"/>
      <c r="E81" s="73"/>
      <c r="F81" s="93"/>
      <c r="G81" s="73"/>
      <c r="H81" s="73"/>
      <c r="I81" s="73"/>
      <c r="J81" s="73"/>
      <c r="K81" s="73"/>
      <c r="L81" s="93"/>
    </row>
    <row r="82" spans="1:12" ht="13.5">
      <c r="A82" s="73"/>
      <c r="B82" s="73"/>
      <c r="C82" s="73"/>
      <c r="D82" s="73"/>
      <c r="E82" s="73"/>
      <c r="F82" s="93"/>
      <c r="G82" s="73"/>
      <c r="H82" s="73"/>
      <c r="J82" s="73"/>
      <c r="K82" s="73"/>
      <c r="L82" s="93"/>
    </row>
    <row r="83" spans="1:12" ht="13.5">
      <c r="A83" s="73">
        <v>72</v>
      </c>
      <c r="B83" s="65" t="s">
        <v>200</v>
      </c>
      <c r="C83" s="65" t="s">
        <v>189</v>
      </c>
      <c r="D83" s="65">
        <v>1</v>
      </c>
      <c r="E83" s="65" t="s">
        <v>19</v>
      </c>
      <c r="F83" s="65"/>
      <c r="G83" s="65" t="s">
        <v>33</v>
      </c>
      <c r="H83" s="65" t="s">
        <v>62</v>
      </c>
      <c r="I83" s="73">
        <v>1</v>
      </c>
      <c r="J83" s="65" t="s">
        <v>19</v>
      </c>
      <c r="K83" s="65">
        <f>COUNTIF(G$1:G$131,"D")</f>
        <v>43</v>
      </c>
      <c r="L83" s="65" t="s">
        <v>14</v>
      </c>
    </row>
    <row r="84" spans="1:12" ht="13.5">
      <c r="A84" s="73">
        <v>73</v>
      </c>
      <c r="B84" s="65" t="s">
        <v>201</v>
      </c>
      <c r="C84" s="65" t="s">
        <v>189</v>
      </c>
      <c r="D84" s="65">
        <v>1</v>
      </c>
      <c r="E84" s="65"/>
      <c r="F84" s="65"/>
      <c r="G84" s="65" t="s">
        <v>33</v>
      </c>
      <c r="H84" s="65" t="s">
        <v>62</v>
      </c>
      <c r="I84" s="73">
        <v>2</v>
      </c>
      <c r="J84" s="65"/>
      <c r="K84" s="65"/>
      <c r="L84" s="65"/>
    </row>
    <row r="85" spans="1:12" ht="13.5">
      <c r="A85" s="73">
        <v>74</v>
      </c>
      <c r="B85" s="65" t="s">
        <v>202</v>
      </c>
      <c r="C85" s="65" t="s">
        <v>189</v>
      </c>
      <c r="D85" s="65">
        <v>1</v>
      </c>
      <c r="E85" s="65"/>
      <c r="F85" s="65"/>
      <c r="G85" s="65" t="s">
        <v>33</v>
      </c>
      <c r="H85" s="65" t="s">
        <v>62</v>
      </c>
      <c r="I85" s="73">
        <v>3</v>
      </c>
      <c r="J85" s="65"/>
      <c r="K85" s="65"/>
      <c r="L85" s="65"/>
    </row>
    <row r="86" spans="1:12" ht="13.5">
      <c r="A86" s="73">
        <v>75</v>
      </c>
      <c r="B86" s="65" t="s">
        <v>203</v>
      </c>
      <c r="C86" s="65" t="s">
        <v>189</v>
      </c>
      <c r="D86" s="65">
        <v>1</v>
      </c>
      <c r="E86" s="65"/>
      <c r="F86" s="65"/>
      <c r="G86" s="65" t="s">
        <v>33</v>
      </c>
      <c r="H86" s="65" t="s">
        <v>62</v>
      </c>
      <c r="I86" s="73">
        <v>4</v>
      </c>
      <c r="J86" s="65"/>
      <c r="K86" s="65"/>
      <c r="L86" s="65"/>
    </row>
    <row r="87" spans="1:12" ht="13.5">
      <c r="A87" s="73">
        <v>76</v>
      </c>
      <c r="B87" s="65" t="s">
        <v>204</v>
      </c>
      <c r="C87" s="65" t="s">
        <v>189</v>
      </c>
      <c r="D87" s="65">
        <v>1</v>
      </c>
      <c r="E87" s="65"/>
      <c r="F87" s="65"/>
      <c r="G87" s="65" t="s">
        <v>33</v>
      </c>
      <c r="H87" s="65" t="s">
        <v>62</v>
      </c>
      <c r="I87" s="73">
        <v>5</v>
      </c>
      <c r="J87" s="65"/>
      <c r="K87" s="65"/>
      <c r="L87" s="65"/>
    </row>
    <row r="88" spans="1:12" ht="13.5">
      <c r="A88" s="73">
        <v>77</v>
      </c>
      <c r="B88" s="65" t="s">
        <v>205</v>
      </c>
      <c r="C88" s="65" t="s">
        <v>189</v>
      </c>
      <c r="D88" s="65">
        <v>1</v>
      </c>
      <c r="E88" s="65"/>
      <c r="F88" s="65"/>
      <c r="G88" s="65" t="s">
        <v>33</v>
      </c>
      <c r="H88" s="65" t="s">
        <v>62</v>
      </c>
      <c r="I88" s="73">
        <v>6</v>
      </c>
      <c r="J88" s="65"/>
      <c r="K88" s="65"/>
      <c r="L88" s="65"/>
    </row>
    <row r="89" spans="1:12" ht="13.5">
      <c r="A89" s="73">
        <v>78</v>
      </c>
      <c r="B89" s="65" t="s">
        <v>206</v>
      </c>
      <c r="C89" s="65" t="s">
        <v>189</v>
      </c>
      <c r="D89" s="65">
        <v>1</v>
      </c>
      <c r="E89" s="65"/>
      <c r="F89" s="65"/>
      <c r="G89" s="65" t="s">
        <v>33</v>
      </c>
      <c r="H89" s="65" t="s">
        <v>62</v>
      </c>
      <c r="I89" s="73">
        <v>7</v>
      </c>
      <c r="J89" s="65"/>
      <c r="K89" s="65"/>
      <c r="L89" s="65"/>
    </row>
    <row r="90" spans="1:12" ht="13.5">
      <c r="A90" s="73">
        <v>79</v>
      </c>
      <c r="B90" s="65" t="s">
        <v>207</v>
      </c>
      <c r="C90" s="65" t="s">
        <v>189</v>
      </c>
      <c r="D90" s="65">
        <v>1</v>
      </c>
      <c r="E90" s="65"/>
      <c r="F90" s="65"/>
      <c r="G90" s="65" t="s">
        <v>33</v>
      </c>
      <c r="H90" s="65" t="s">
        <v>62</v>
      </c>
      <c r="I90" s="73">
        <v>8</v>
      </c>
      <c r="J90" s="65"/>
      <c r="K90" s="65"/>
      <c r="L90" s="65"/>
    </row>
    <row r="91" spans="1:13" ht="13.5">
      <c r="A91" s="73">
        <v>80</v>
      </c>
      <c r="B91" s="65" t="s">
        <v>208</v>
      </c>
      <c r="C91" s="65" t="s">
        <v>189</v>
      </c>
      <c r="D91" s="65">
        <v>3</v>
      </c>
      <c r="E91" s="65"/>
      <c r="F91" s="65"/>
      <c r="G91" s="65" t="s">
        <v>33</v>
      </c>
      <c r="H91" s="65" t="s">
        <v>62</v>
      </c>
      <c r="I91" s="73">
        <v>9</v>
      </c>
      <c r="J91" s="65"/>
      <c r="K91" s="65"/>
      <c r="L91" s="65"/>
      <c r="M91" t="s">
        <v>103</v>
      </c>
    </row>
    <row r="92" spans="1:12" ht="13.5">
      <c r="A92" s="73">
        <v>81</v>
      </c>
      <c r="B92" s="65" t="s">
        <v>209</v>
      </c>
      <c r="C92" s="65" t="s">
        <v>189</v>
      </c>
      <c r="D92" s="65">
        <v>3</v>
      </c>
      <c r="E92" s="65"/>
      <c r="F92" s="65"/>
      <c r="G92" s="65" t="s">
        <v>33</v>
      </c>
      <c r="H92" s="65" t="s">
        <v>62</v>
      </c>
      <c r="I92" s="73">
        <v>10</v>
      </c>
      <c r="J92" s="65"/>
      <c r="K92" s="65"/>
      <c r="L92" s="65"/>
    </row>
    <row r="93" spans="1:12" ht="13.5">
      <c r="A93" s="73">
        <v>82</v>
      </c>
      <c r="B93" s="65" t="s">
        <v>210</v>
      </c>
      <c r="C93" s="65" t="s">
        <v>189</v>
      </c>
      <c r="D93" s="65">
        <v>2</v>
      </c>
      <c r="E93" s="65"/>
      <c r="F93" s="65"/>
      <c r="G93" s="65" t="s">
        <v>33</v>
      </c>
      <c r="H93" s="65" t="s">
        <v>62</v>
      </c>
      <c r="I93" s="73">
        <v>11</v>
      </c>
      <c r="J93" s="65"/>
      <c r="K93" s="65"/>
      <c r="L93" s="65"/>
    </row>
    <row r="94" spans="1:12" ht="13.5">
      <c r="A94" s="73">
        <v>83</v>
      </c>
      <c r="B94" s="65" t="s">
        <v>211</v>
      </c>
      <c r="C94" s="65" t="s">
        <v>189</v>
      </c>
      <c r="D94" s="65">
        <v>2</v>
      </c>
      <c r="E94" s="65"/>
      <c r="F94" s="65"/>
      <c r="G94" s="65" t="s">
        <v>33</v>
      </c>
      <c r="H94" s="65" t="s">
        <v>62</v>
      </c>
      <c r="I94" s="73">
        <v>12</v>
      </c>
      <c r="J94" s="65"/>
      <c r="K94" s="65"/>
      <c r="L94" s="65"/>
    </row>
    <row r="95" spans="1:12" ht="13.5">
      <c r="A95" s="73">
        <v>84</v>
      </c>
      <c r="B95" s="65" t="s">
        <v>212</v>
      </c>
      <c r="C95" s="65" t="s">
        <v>189</v>
      </c>
      <c r="D95" s="65">
        <v>2</v>
      </c>
      <c r="E95" s="65"/>
      <c r="F95" s="65"/>
      <c r="G95" s="65" t="s">
        <v>33</v>
      </c>
      <c r="H95" s="65" t="s">
        <v>62</v>
      </c>
      <c r="I95" s="73">
        <v>13</v>
      </c>
      <c r="J95" s="65"/>
      <c r="K95" s="65"/>
      <c r="L95" s="65"/>
    </row>
    <row r="96" spans="1:12" ht="13.5">
      <c r="A96" s="73">
        <v>85</v>
      </c>
      <c r="B96" s="65" t="s">
        <v>213</v>
      </c>
      <c r="C96" s="65" t="s">
        <v>189</v>
      </c>
      <c r="D96" s="65">
        <v>2</v>
      </c>
      <c r="E96" s="65"/>
      <c r="F96" s="65"/>
      <c r="G96" s="65" t="s">
        <v>33</v>
      </c>
      <c r="H96" s="65" t="s">
        <v>62</v>
      </c>
      <c r="I96" s="73">
        <v>14</v>
      </c>
      <c r="J96" s="65"/>
      <c r="K96" s="65"/>
      <c r="L96" s="65"/>
    </row>
    <row r="97" spans="1:13" ht="13.5">
      <c r="A97" s="73">
        <v>86</v>
      </c>
      <c r="B97" s="65" t="s">
        <v>214</v>
      </c>
      <c r="C97" s="65" t="s">
        <v>189</v>
      </c>
      <c r="D97" s="65">
        <v>2</v>
      </c>
      <c r="E97" s="65"/>
      <c r="F97" s="65"/>
      <c r="G97" s="65" t="s">
        <v>33</v>
      </c>
      <c r="H97" s="65" t="s">
        <v>62</v>
      </c>
      <c r="I97" s="73">
        <v>15</v>
      </c>
      <c r="J97" s="65"/>
      <c r="K97" s="65"/>
      <c r="L97" s="65"/>
      <c r="M97" t="s">
        <v>103</v>
      </c>
    </row>
    <row r="98" spans="1:12" ht="13.5">
      <c r="A98" s="73">
        <v>87</v>
      </c>
      <c r="B98" s="65" t="s">
        <v>215</v>
      </c>
      <c r="C98" s="65" t="s">
        <v>189</v>
      </c>
      <c r="D98" s="65">
        <v>1</v>
      </c>
      <c r="E98" s="65"/>
      <c r="F98" s="65"/>
      <c r="G98" s="65" t="s">
        <v>33</v>
      </c>
      <c r="H98" s="65" t="s">
        <v>62</v>
      </c>
      <c r="I98" s="73">
        <v>16</v>
      </c>
      <c r="J98" s="65"/>
      <c r="K98" s="65"/>
      <c r="L98" s="65"/>
    </row>
    <row r="99" spans="1:12" ht="13.5">
      <c r="A99" s="73">
        <v>88</v>
      </c>
      <c r="B99" s="65" t="s">
        <v>216</v>
      </c>
      <c r="C99" s="65" t="s">
        <v>189</v>
      </c>
      <c r="D99" s="65">
        <v>1</v>
      </c>
      <c r="E99" s="65"/>
      <c r="F99" s="65"/>
      <c r="G99" s="65" t="s">
        <v>33</v>
      </c>
      <c r="H99" s="65" t="s">
        <v>62</v>
      </c>
      <c r="I99" s="73">
        <v>17</v>
      </c>
      <c r="J99" s="65"/>
      <c r="K99" s="65"/>
      <c r="L99" s="65"/>
    </row>
    <row r="100" spans="1:12" ht="13.5">
      <c r="A100" s="73">
        <v>89</v>
      </c>
      <c r="B100" s="65" t="s">
        <v>217</v>
      </c>
      <c r="C100" s="65" t="s">
        <v>189</v>
      </c>
      <c r="D100" s="65">
        <v>1</v>
      </c>
      <c r="E100" s="65"/>
      <c r="F100" s="65"/>
      <c r="G100" s="65" t="s">
        <v>33</v>
      </c>
      <c r="H100" s="65" t="s">
        <v>62</v>
      </c>
      <c r="I100" s="73">
        <v>18</v>
      </c>
      <c r="J100" s="65"/>
      <c r="K100" s="65"/>
      <c r="L100" s="65"/>
    </row>
    <row r="101" spans="1:12" ht="13.5">
      <c r="A101" s="73">
        <v>90</v>
      </c>
      <c r="B101" s="65" t="s">
        <v>218</v>
      </c>
      <c r="C101" s="65" t="s">
        <v>189</v>
      </c>
      <c r="D101" s="65">
        <v>1</v>
      </c>
      <c r="E101" s="65"/>
      <c r="F101" s="65"/>
      <c r="G101" s="65" t="s">
        <v>33</v>
      </c>
      <c r="H101" s="65" t="s">
        <v>62</v>
      </c>
      <c r="I101" s="73">
        <v>19</v>
      </c>
      <c r="J101" s="65"/>
      <c r="K101" s="65"/>
      <c r="L101" s="65"/>
    </row>
    <row r="102" spans="1:13" ht="13.5">
      <c r="A102" s="73">
        <v>91</v>
      </c>
      <c r="B102" s="65" t="s">
        <v>219</v>
      </c>
      <c r="C102" s="65" t="s">
        <v>189</v>
      </c>
      <c r="D102" s="65">
        <v>2</v>
      </c>
      <c r="E102" s="65"/>
      <c r="F102" s="65"/>
      <c r="G102" s="65" t="s">
        <v>33</v>
      </c>
      <c r="H102" s="65" t="s">
        <v>62</v>
      </c>
      <c r="I102" s="73">
        <v>20</v>
      </c>
      <c r="J102" s="65"/>
      <c r="K102" s="65"/>
      <c r="L102" s="65"/>
      <c r="M102" t="s">
        <v>103</v>
      </c>
    </row>
    <row r="103" spans="1:12" ht="13.5">
      <c r="A103" s="73">
        <v>92</v>
      </c>
      <c r="B103" s="65" t="s">
        <v>220</v>
      </c>
      <c r="C103" s="65" t="s">
        <v>189</v>
      </c>
      <c r="D103" s="65">
        <v>2</v>
      </c>
      <c r="E103" s="65"/>
      <c r="F103" s="65"/>
      <c r="G103" s="65" t="s">
        <v>33</v>
      </c>
      <c r="H103" s="65" t="s">
        <v>62</v>
      </c>
      <c r="I103" s="73">
        <v>21</v>
      </c>
      <c r="J103" s="65"/>
      <c r="K103" s="65"/>
      <c r="L103" s="65"/>
    </row>
    <row r="104" spans="1:12" ht="13.5">
      <c r="A104" s="73">
        <v>93</v>
      </c>
      <c r="B104" s="65" t="s">
        <v>221</v>
      </c>
      <c r="C104" s="65" t="s">
        <v>189</v>
      </c>
      <c r="D104" s="65">
        <v>2</v>
      </c>
      <c r="E104" s="65"/>
      <c r="F104" s="65"/>
      <c r="G104" s="65" t="s">
        <v>33</v>
      </c>
      <c r="H104" s="65" t="s">
        <v>62</v>
      </c>
      <c r="I104" s="73">
        <v>22</v>
      </c>
      <c r="J104" s="65"/>
      <c r="K104" s="65"/>
      <c r="L104" s="65"/>
    </row>
    <row r="105" spans="1:12" ht="13.5">
      <c r="A105" s="73">
        <v>94</v>
      </c>
      <c r="B105" s="65" t="s">
        <v>222</v>
      </c>
      <c r="C105" s="65" t="s">
        <v>189</v>
      </c>
      <c r="D105" s="65">
        <v>1</v>
      </c>
      <c r="E105" s="65"/>
      <c r="F105" s="65"/>
      <c r="G105" s="65" t="s">
        <v>33</v>
      </c>
      <c r="H105" s="65" t="s">
        <v>62</v>
      </c>
      <c r="I105" s="73">
        <v>23</v>
      </c>
      <c r="J105" s="65"/>
      <c r="K105" s="65"/>
      <c r="L105" s="65"/>
    </row>
    <row r="106" spans="1:12" ht="13.5">
      <c r="A106" s="73">
        <v>95</v>
      </c>
      <c r="B106" s="65" t="s">
        <v>223</v>
      </c>
      <c r="C106" s="65" t="s">
        <v>189</v>
      </c>
      <c r="D106" s="65">
        <v>1</v>
      </c>
      <c r="E106" s="65"/>
      <c r="F106" s="65"/>
      <c r="G106" s="65" t="s">
        <v>33</v>
      </c>
      <c r="H106" s="65" t="s">
        <v>62</v>
      </c>
      <c r="I106" s="73">
        <v>24</v>
      </c>
      <c r="J106" s="65"/>
      <c r="K106" s="65"/>
      <c r="L106" s="65"/>
    </row>
    <row r="107" spans="1:12" ht="13.5">
      <c r="A107" s="73">
        <v>96</v>
      </c>
      <c r="B107" s="65" t="s">
        <v>224</v>
      </c>
      <c r="C107" s="65" t="s">
        <v>189</v>
      </c>
      <c r="D107" s="65">
        <v>1</v>
      </c>
      <c r="E107" s="65"/>
      <c r="F107" s="65"/>
      <c r="G107" s="65" t="s">
        <v>33</v>
      </c>
      <c r="H107" s="65" t="s">
        <v>62</v>
      </c>
      <c r="I107" s="73">
        <v>25</v>
      </c>
      <c r="J107" s="65"/>
      <c r="K107" s="65"/>
      <c r="L107" s="65"/>
    </row>
    <row r="108" spans="1:12" ht="13.5">
      <c r="A108" s="73">
        <v>97</v>
      </c>
      <c r="B108" s="65" t="s">
        <v>225</v>
      </c>
      <c r="C108" s="65" t="s">
        <v>189</v>
      </c>
      <c r="D108" s="65">
        <v>1</v>
      </c>
      <c r="E108" s="65"/>
      <c r="F108" s="65"/>
      <c r="G108" s="65" t="s">
        <v>33</v>
      </c>
      <c r="H108" s="65" t="s">
        <v>62</v>
      </c>
      <c r="I108" s="73">
        <v>26</v>
      </c>
      <c r="J108" s="65"/>
      <c r="K108" s="65"/>
      <c r="L108" s="65"/>
    </row>
    <row r="109" spans="1:12" ht="13.5">
      <c r="A109" s="73">
        <v>98</v>
      </c>
      <c r="B109" s="65" t="s">
        <v>226</v>
      </c>
      <c r="C109" s="65" t="s">
        <v>189</v>
      </c>
      <c r="D109" s="65">
        <v>3</v>
      </c>
      <c r="E109" s="65"/>
      <c r="F109" s="65"/>
      <c r="G109" s="65" t="s">
        <v>33</v>
      </c>
      <c r="H109" s="65" t="s">
        <v>43</v>
      </c>
      <c r="I109" s="73">
        <v>27</v>
      </c>
      <c r="J109" s="65"/>
      <c r="K109" s="65"/>
      <c r="L109" s="65"/>
    </row>
    <row r="110" spans="1:12" ht="13.5">
      <c r="A110" s="73">
        <v>99</v>
      </c>
      <c r="B110" s="65" t="s">
        <v>227</v>
      </c>
      <c r="C110" s="65" t="s">
        <v>189</v>
      </c>
      <c r="D110" s="65">
        <v>2</v>
      </c>
      <c r="E110" s="65"/>
      <c r="F110" s="65"/>
      <c r="G110" s="65" t="s">
        <v>33</v>
      </c>
      <c r="H110" s="65" t="s">
        <v>43</v>
      </c>
      <c r="I110" s="73">
        <v>28</v>
      </c>
      <c r="J110" s="65"/>
      <c r="K110" s="65"/>
      <c r="L110" s="65"/>
    </row>
    <row r="111" spans="1:12" ht="13.5">
      <c r="A111" s="73">
        <v>100</v>
      </c>
      <c r="B111" s="65" t="s">
        <v>228</v>
      </c>
      <c r="C111" s="65" t="s">
        <v>189</v>
      </c>
      <c r="D111" s="65">
        <v>1</v>
      </c>
      <c r="E111" s="65"/>
      <c r="F111" s="65"/>
      <c r="G111" s="65" t="s">
        <v>33</v>
      </c>
      <c r="H111" s="65" t="s">
        <v>43</v>
      </c>
      <c r="I111" s="73">
        <v>29</v>
      </c>
      <c r="J111" s="65"/>
      <c r="K111" s="65"/>
      <c r="L111" s="65"/>
    </row>
    <row r="112" spans="1:12" ht="13.5">
      <c r="A112" s="73">
        <v>101</v>
      </c>
      <c r="B112" s="65" t="s">
        <v>229</v>
      </c>
      <c r="C112" s="65" t="s">
        <v>230</v>
      </c>
      <c r="D112" s="65">
        <v>1</v>
      </c>
      <c r="E112" s="65"/>
      <c r="F112" s="65"/>
      <c r="G112" s="65" t="s">
        <v>33</v>
      </c>
      <c r="H112" s="65" t="s">
        <v>43</v>
      </c>
      <c r="I112" s="73">
        <v>30</v>
      </c>
      <c r="J112" s="65"/>
      <c r="K112" s="65"/>
      <c r="L112" s="65"/>
    </row>
    <row r="113" spans="1:12" ht="13.5">
      <c r="A113" s="73">
        <v>102</v>
      </c>
      <c r="B113" s="65" t="s">
        <v>231</v>
      </c>
      <c r="C113" s="65" t="s">
        <v>230</v>
      </c>
      <c r="D113" s="65">
        <v>1</v>
      </c>
      <c r="E113" s="65"/>
      <c r="F113" s="65"/>
      <c r="G113" s="65" t="s">
        <v>33</v>
      </c>
      <c r="H113" s="65" t="s">
        <v>43</v>
      </c>
      <c r="I113" s="73">
        <v>31</v>
      </c>
      <c r="J113" s="65"/>
      <c r="K113" s="65"/>
      <c r="L113" s="65"/>
    </row>
    <row r="114" spans="1:12" ht="13.5">
      <c r="A114" s="73">
        <v>103</v>
      </c>
      <c r="B114" s="65" t="s">
        <v>232</v>
      </c>
      <c r="C114" s="65" t="s">
        <v>230</v>
      </c>
      <c r="D114" s="65">
        <v>1</v>
      </c>
      <c r="E114" s="65"/>
      <c r="F114" s="65"/>
      <c r="G114" s="65" t="s">
        <v>33</v>
      </c>
      <c r="H114" s="65" t="s">
        <v>62</v>
      </c>
      <c r="I114" s="73">
        <v>32</v>
      </c>
      <c r="J114" s="65"/>
      <c r="K114" s="65"/>
      <c r="L114" s="65"/>
    </row>
    <row r="115" spans="1:12" ht="13.5">
      <c r="A115" s="73">
        <v>104</v>
      </c>
      <c r="B115" s="65" t="s">
        <v>233</v>
      </c>
      <c r="C115" s="65" t="s">
        <v>230</v>
      </c>
      <c r="D115" s="65">
        <v>1</v>
      </c>
      <c r="E115" s="65"/>
      <c r="F115" s="65"/>
      <c r="G115" s="65" t="s">
        <v>33</v>
      </c>
      <c r="H115" s="65" t="s">
        <v>62</v>
      </c>
      <c r="I115" s="73">
        <v>33</v>
      </c>
      <c r="J115" s="65"/>
      <c r="K115" s="65"/>
      <c r="L115" s="65"/>
    </row>
    <row r="116" spans="1:12" ht="13.5">
      <c r="A116" s="73">
        <v>105</v>
      </c>
      <c r="B116" s="65" t="s">
        <v>234</v>
      </c>
      <c r="C116" s="65" t="s">
        <v>230</v>
      </c>
      <c r="D116" s="65">
        <v>1</v>
      </c>
      <c r="E116" s="65"/>
      <c r="F116" s="65"/>
      <c r="G116" s="65" t="s">
        <v>33</v>
      </c>
      <c r="H116" s="65" t="s">
        <v>62</v>
      </c>
      <c r="I116" s="73">
        <v>34</v>
      </c>
      <c r="J116" s="65"/>
      <c r="K116" s="65"/>
      <c r="L116" s="65"/>
    </row>
    <row r="117" spans="1:12" ht="13.5">
      <c r="A117" s="73">
        <v>106</v>
      </c>
      <c r="B117" s="65" t="s">
        <v>235</v>
      </c>
      <c r="C117" s="65" t="s">
        <v>230</v>
      </c>
      <c r="D117" s="65">
        <v>2</v>
      </c>
      <c r="E117" s="65"/>
      <c r="F117" s="65"/>
      <c r="G117" s="65" t="s">
        <v>33</v>
      </c>
      <c r="H117" s="65" t="s">
        <v>62</v>
      </c>
      <c r="I117" s="73">
        <v>35</v>
      </c>
      <c r="J117" s="65"/>
      <c r="K117" s="65"/>
      <c r="L117" s="65"/>
    </row>
    <row r="118" spans="1:12" ht="13.5">
      <c r="A118" s="73">
        <v>107</v>
      </c>
      <c r="B118" s="65" t="s">
        <v>236</v>
      </c>
      <c r="C118" s="65" t="s">
        <v>230</v>
      </c>
      <c r="D118" s="65">
        <v>2</v>
      </c>
      <c r="E118" s="65"/>
      <c r="F118" s="65"/>
      <c r="G118" s="65" t="s">
        <v>33</v>
      </c>
      <c r="H118" s="65" t="s">
        <v>62</v>
      </c>
      <c r="I118" s="73">
        <v>36</v>
      </c>
      <c r="J118" s="65"/>
      <c r="K118" s="65"/>
      <c r="L118" s="65"/>
    </row>
    <row r="119" spans="1:12" ht="13.5">
      <c r="A119" s="73">
        <v>108</v>
      </c>
      <c r="B119" s="65" t="s">
        <v>237</v>
      </c>
      <c r="C119" s="65" t="s">
        <v>230</v>
      </c>
      <c r="D119" s="65">
        <v>1</v>
      </c>
      <c r="E119" s="65"/>
      <c r="F119" s="65"/>
      <c r="G119" s="65" t="s">
        <v>33</v>
      </c>
      <c r="H119" s="65" t="s">
        <v>62</v>
      </c>
      <c r="I119" s="73">
        <v>37</v>
      </c>
      <c r="J119" s="65"/>
      <c r="K119" s="65"/>
      <c r="L119" s="65"/>
    </row>
    <row r="120" spans="1:12" ht="13.5">
      <c r="A120" s="73">
        <v>109</v>
      </c>
      <c r="B120" s="65" t="s">
        <v>238</v>
      </c>
      <c r="C120" s="65" t="s">
        <v>230</v>
      </c>
      <c r="D120" s="65">
        <v>1</v>
      </c>
      <c r="E120" s="65"/>
      <c r="F120" s="65"/>
      <c r="G120" s="65" t="s">
        <v>33</v>
      </c>
      <c r="H120" s="65" t="s">
        <v>62</v>
      </c>
      <c r="I120" s="73">
        <v>38</v>
      </c>
      <c r="J120" s="65"/>
      <c r="K120" s="65"/>
      <c r="L120" s="65"/>
    </row>
    <row r="121" spans="1:12" ht="13.5">
      <c r="A121" s="73">
        <v>110</v>
      </c>
      <c r="B121" s="65" t="s">
        <v>239</v>
      </c>
      <c r="C121" s="65" t="s">
        <v>230</v>
      </c>
      <c r="D121" s="65">
        <v>1</v>
      </c>
      <c r="E121" s="65"/>
      <c r="F121" s="65"/>
      <c r="G121" s="65" t="s">
        <v>33</v>
      </c>
      <c r="H121" s="65" t="s">
        <v>62</v>
      </c>
      <c r="I121" s="73">
        <v>39</v>
      </c>
      <c r="J121" s="65"/>
      <c r="K121" s="65"/>
      <c r="L121" s="65"/>
    </row>
    <row r="122" spans="1:12" ht="13.5">
      <c r="A122" s="73">
        <v>111</v>
      </c>
      <c r="B122" s="65" t="s">
        <v>240</v>
      </c>
      <c r="C122" s="65" t="s">
        <v>230</v>
      </c>
      <c r="D122" s="65">
        <v>1</v>
      </c>
      <c r="E122" s="65"/>
      <c r="F122" s="65"/>
      <c r="G122" s="65" t="s">
        <v>33</v>
      </c>
      <c r="H122" s="65" t="s">
        <v>62</v>
      </c>
      <c r="I122" s="73">
        <v>40</v>
      </c>
      <c r="J122" s="65"/>
      <c r="K122" s="65"/>
      <c r="L122" s="65"/>
    </row>
    <row r="123" spans="1:12" ht="13.5">
      <c r="A123" s="73">
        <v>112</v>
      </c>
      <c r="B123" s="65" t="s">
        <v>241</v>
      </c>
      <c r="C123" s="65" t="s">
        <v>230</v>
      </c>
      <c r="D123" s="65">
        <v>2</v>
      </c>
      <c r="E123" s="65"/>
      <c r="F123" s="65"/>
      <c r="G123" s="65" t="s">
        <v>33</v>
      </c>
      <c r="H123" s="65" t="s">
        <v>62</v>
      </c>
      <c r="I123" s="73">
        <v>41</v>
      </c>
      <c r="J123" s="65"/>
      <c r="K123" s="65"/>
      <c r="L123" s="65"/>
    </row>
    <row r="124" spans="1:12" ht="13.5">
      <c r="A124" s="73">
        <v>113</v>
      </c>
      <c r="B124" s="65" t="s">
        <v>242</v>
      </c>
      <c r="C124" s="65" t="s">
        <v>230</v>
      </c>
      <c r="D124" s="65">
        <v>2</v>
      </c>
      <c r="E124" s="65"/>
      <c r="F124" s="65"/>
      <c r="G124" s="65" t="s">
        <v>33</v>
      </c>
      <c r="H124" s="65" t="s">
        <v>62</v>
      </c>
      <c r="I124" s="73">
        <v>42</v>
      </c>
      <c r="J124" s="65"/>
      <c r="K124" s="65"/>
      <c r="L124" s="65"/>
    </row>
    <row r="125" spans="1:12" ht="13.5">
      <c r="A125" s="73">
        <v>114</v>
      </c>
      <c r="B125" s="65" t="s">
        <v>243</v>
      </c>
      <c r="C125" s="65" t="s">
        <v>230</v>
      </c>
      <c r="D125" s="65">
        <v>2</v>
      </c>
      <c r="E125" s="65"/>
      <c r="F125" s="65"/>
      <c r="G125" s="65" t="s">
        <v>33</v>
      </c>
      <c r="H125" s="65" t="s">
        <v>62</v>
      </c>
      <c r="I125" s="73">
        <v>43</v>
      </c>
      <c r="J125" s="65"/>
      <c r="K125" s="65"/>
      <c r="L125" s="65"/>
    </row>
    <row r="126" spans="1:12" s="93" customFormat="1" ht="13.5">
      <c r="A126" s="73">
        <v>115</v>
      </c>
      <c r="B126" s="65" t="s">
        <v>244</v>
      </c>
      <c r="C126" s="65" t="s">
        <v>230</v>
      </c>
      <c r="D126" s="73"/>
      <c r="E126" s="73"/>
      <c r="F126" s="73"/>
      <c r="G126" s="73"/>
      <c r="H126" s="73"/>
      <c r="J126" s="73"/>
      <c r="K126" s="73"/>
      <c r="L126" s="73"/>
    </row>
    <row r="127" spans="1:12" s="93" customFormat="1" ht="13.5">
      <c r="A127" s="73"/>
      <c r="B127" s="73"/>
      <c r="C127" s="73"/>
      <c r="D127" s="73"/>
      <c r="E127" s="73"/>
      <c r="F127" s="73"/>
      <c r="G127" s="73"/>
      <c r="H127" s="73"/>
      <c r="J127" s="73"/>
      <c r="K127" s="73"/>
      <c r="L127" s="73"/>
    </row>
    <row r="128" spans="1:12" s="93" customFormat="1" ht="13.5">
      <c r="A128" s="73"/>
      <c r="B128" s="73"/>
      <c r="C128" s="73"/>
      <c r="D128" s="73"/>
      <c r="E128" s="73"/>
      <c r="F128" s="73"/>
      <c r="G128" s="73"/>
      <c r="H128" s="73"/>
      <c r="J128" s="73"/>
      <c r="K128" s="73"/>
      <c r="L128" s="73"/>
    </row>
    <row r="129" spans="1:12" ht="13.5">
      <c r="A129" s="73"/>
      <c r="B129" s="73"/>
      <c r="C129" s="73"/>
      <c r="D129" s="73"/>
      <c r="E129" s="73"/>
      <c r="F129" s="73"/>
      <c r="G129" s="73"/>
      <c r="H129" s="73"/>
      <c r="I129" s="93"/>
      <c r="J129" s="73"/>
      <c r="K129" s="73"/>
      <c r="L129" s="73"/>
    </row>
    <row r="130" spans="1:12" ht="13.5">
      <c r="A130" s="133" t="s">
        <v>245</v>
      </c>
      <c r="B130" s="73"/>
      <c r="C130" s="73"/>
      <c r="D130" s="73"/>
      <c r="E130" s="73"/>
      <c r="F130" s="73"/>
      <c r="G130" s="73"/>
      <c r="H130" s="73"/>
      <c r="I130" s="93"/>
      <c r="J130" s="73"/>
      <c r="K130" s="73"/>
      <c r="L130" s="73"/>
    </row>
    <row r="131" spans="1:12" ht="13.5">
      <c r="A131" s="73"/>
      <c r="B131" s="73"/>
      <c r="C131" s="73"/>
      <c r="D131" s="73"/>
      <c r="E131" s="73"/>
      <c r="F131" s="73"/>
      <c r="G131" s="73"/>
      <c r="H131" s="73"/>
      <c r="I131" s="93"/>
      <c r="J131" s="73"/>
      <c r="K131" s="73"/>
      <c r="L131" s="73"/>
    </row>
    <row r="132" spans="1:12" ht="13.5">
      <c r="A132" s="73"/>
      <c r="B132" s="73"/>
      <c r="C132" s="73"/>
      <c r="D132" s="94" t="s">
        <v>34</v>
      </c>
      <c r="E132" s="94"/>
      <c r="F132" s="93"/>
      <c r="G132" s="73"/>
      <c r="H132" s="73"/>
      <c r="J132" s="94"/>
      <c r="K132" s="94">
        <f>SUM(K1:K131)</f>
        <v>114</v>
      </c>
      <c r="L132" s="95" t="s">
        <v>14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  <rowBreaks count="1" manualBreakCount="1">
    <brk id="8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Q203"/>
  <sheetViews>
    <sheetView zoomScale="75" zoomScaleNormal="7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1" sqref="B1:K2"/>
    </sheetView>
  </sheetViews>
  <sheetFormatPr defaultColWidth="12.875" defaultRowHeight="13.5"/>
  <cols>
    <col min="1" max="1" width="5.375" style="1" customWidth="1"/>
    <col min="2" max="3" width="4.50390625" style="1" customWidth="1"/>
    <col min="4" max="4" width="14.375" style="1" customWidth="1"/>
    <col min="5" max="5" width="7.00390625" style="2" customWidth="1"/>
    <col min="6" max="6" width="12.50390625" style="1" customWidth="1"/>
    <col min="7" max="8" width="5.50390625" style="1" customWidth="1"/>
    <col min="9" max="9" width="5.50390625" style="3" customWidth="1"/>
    <col min="10" max="10" width="5.50390625" style="1" customWidth="1"/>
    <col min="11" max="11" width="5.50390625" style="3" customWidth="1"/>
    <col min="12" max="14" width="5.50390625" style="1" customWidth="1"/>
    <col min="15" max="15" width="5.50390625" style="4" customWidth="1"/>
    <col min="16" max="16" width="5.50390625" style="1" customWidth="1"/>
    <col min="17" max="18" width="7.00390625" style="1" bestFit="1" customWidth="1"/>
    <col min="19" max="19" width="7.00390625" style="1" customWidth="1"/>
    <col min="20" max="20" width="7.00390625" style="1" bestFit="1" customWidth="1"/>
    <col min="21" max="21" width="7.00390625" style="1" customWidth="1"/>
    <col min="22" max="22" width="5.875" style="1" customWidth="1"/>
    <col min="23" max="23" width="6.125" style="1" customWidth="1"/>
    <col min="24" max="26" width="6.875" style="1" customWidth="1"/>
    <col min="27" max="27" width="12.875" style="1" customWidth="1"/>
    <col min="28" max="32" width="5.625" style="1" customWidth="1"/>
    <col min="33" max="33" width="7.50390625" style="1" customWidth="1"/>
    <col min="34" max="34" width="8.375" style="1" customWidth="1"/>
    <col min="35" max="35" width="12.875" style="1" customWidth="1"/>
    <col min="36" max="36" width="10.25390625" style="1" customWidth="1"/>
    <col min="37" max="39" width="6.375" style="1" customWidth="1"/>
    <col min="40" max="40" width="7.50390625" style="1" customWidth="1"/>
    <col min="41" max="41" width="3.25390625" style="1" customWidth="1"/>
    <col min="42" max="16384" width="12.875" style="1" customWidth="1"/>
  </cols>
  <sheetData>
    <row r="1" spans="2:37" ht="13.5">
      <c r="B1" s="137" t="s">
        <v>122</v>
      </c>
      <c r="C1" s="138"/>
      <c r="D1" s="138"/>
      <c r="E1" s="138"/>
      <c r="F1" s="138"/>
      <c r="G1" s="138"/>
      <c r="H1" s="138"/>
      <c r="I1" s="138"/>
      <c r="J1" s="138"/>
      <c r="K1" s="138"/>
      <c r="AK1" s="129"/>
    </row>
    <row r="2" spans="2:37" ht="14.25" thickBo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93" t="s">
        <v>10</v>
      </c>
      <c r="M2" s="93"/>
      <c r="N2" s="93" t="s">
        <v>121</v>
      </c>
      <c r="O2" s="93"/>
      <c r="AK2" s="129"/>
    </row>
    <row r="3" spans="2:43" ht="13.5">
      <c r="B3" s="5"/>
      <c r="C3" s="9"/>
      <c r="D3" s="6"/>
      <c r="E3" s="7"/>
      <c r="F3" s="6"/>
      <c r="G3" s="8">
        <v>1</v>
      </c>
      <c r="H3" s="9"/>
      <c r="I3" s="10">
        <v>2</v>
      </c>
      <c r="J3" s="9"/>
      <c r="K3" s="10">
        <v>3</v>
      </c>
      <c r="L3" s="9"/>
      <c r="M3" s="11">
        <v>4</v>
      </c>
      <c r="N3" s="9"/>
      <c r="O3" s="12">
        <v>5</v>
      </c>
      <c r="P3" s="9"/>
      <c r="Q3" s="6" t="s">
        <v>0</v>
      </c>
      <c r="R3" s="6" t="s">
        <v>85</v>
      </c>
      <c r="S3" s="11" t="s">
        <v>86</v>
      </c>
      <c r="T3" s="13" t="s">
        <v>1</v>
      </c>
      <c r="AJ3" s="1" t="s">
        <v>120</v>
      </c>
      <c r="AK3" s="132" t="s">
        <v>7</v>
      </c>
      <c r="AL3" s="132" t="s">
        <v>104</v>
      </c>
      <c r="AM3" s="132" t="s">
        <v>105</v>
      </c>
      <c r="AN3" s="136" t="s">
        <v>101</v>
      </c>
      <c r="AP3" s="131" t="s">
        <v>106</v>
      </c>
      <c r="AQ3" s="131"/>
    </row>
    <row r="4" spans="2:43" ht="13.5">
      <c r="B4" s="14" t="s">
        <v>2</v>
      </c>
      <c r="C4" s="117" t="s">
        <v>87</v>
      </c>
      <c r="D4" s="15" t="s">
        <v>3</v>
      </c>
      <c r="E4" s="16" t="s">
        <v>4</v>
      </c>
      <c r="F4" s="15" t="s">
        <v>5</v>
      </c>
      <c r="G4" s="17" t="s">
        <v>6</v>
      </c>
      <c r="H4" s="18" t="s">
        <v>7</v>
      </c>
      <c r="I4" s="17" t="s">
        <v>6</v>
      </c>
      <c r="J4" s="18" t="s">
        <v>7</v>
      </c>
      <c r="K4" s="17" t="s">
        <v>6</v>
      </c>
      <c r="L4" s="18" t="s">
        <v>7</v>
      </c>
      <c r="M4" s="19" t="s">
        <v>6</v>
      </c>
      <c r="N4" s="18" t="s">
        <v>7</v>
      </c>
      <c r="O4" s="20" t="s">
        <v>6</v>
      </c>
      <c r="P4" s="18" t="s">
        <v>7</v>
      </c>
      <c r="Q4" s="15"/>
      <c r="R4" s="15"/>
      <c r="S4" s="21"/>
      <c r="T4" s="22"/>
      <c r="AN4" s="136"/>
      <c r="AP4" s="15" t="s">
        <v>0</v>
      </c>
      <c r="AQ4" s="15" t="s">
        <v>102</v>
      </c>
    </row>
    <row r="5" spans="2:43" ht="18.75" customHeight="1">
      <c r="B5" s="14">
        <v>1</v>
      </c>
      <c r="C5" s="91"/>
      <c r="D5" s="15">
        <f aca="true" t="shared" si="0" ref="D5:D18">IF($C5="","",VLOOKUP($C5,参加者,2))</f>
      </c>
      <c r="E5" s="16" t="str">
        <f>AJ5</f>
        <v>－</v>
      </c>
      <c r="F5" s="15">
        <f aca="true" t="shared" si="1" ref="F5:F38">IF($C5="","",VLOOKUP($C5,参加者,3))</f>
      </c>
      <c r="G5" s="23"/>
      <c r="H5" s="24"/>
      <c r="I5" s="23"/>
      <c r="J5" s="24"/>
      <c r="K5" s="23"/>
      <c r="L5" s="24"/>
      <c r="M5" s="21"/>
      <c r="N5" s="24"/>
      <c r="O5" s="44"/>
      <c r="P5" s="24"/>
      <c r="Q5" s="15">
        <f>H5+J5+L5+N5+P5</f>
        <v>0</v>
      </c>
      <c r="R5" s="15">
        <f>SUM(V5:Z5)</f>
        <v>0</v>
      </c>
      <c r="S5" s="21">
        <f>SUM(AB5:AF5)</f>
        <v>0</v>
      </c>
      <c r="T5" s="22">
        <f>RANK(AH5,$AH$5:$AH$38)</f>
        <v>1</v>
      </c>
      <c r="V5" s="1">
        <f>IF(G5="",0,VLOOKUP(G5,$B$5:$T$38,16))</f>
        <v>0</v>
      </c>
      <c r="W5" s="1">
        <f>IF(I5="",0,VLOOKUP(I5,$B$5:$T$38,16))</f>
        <v>0</v>
      </c>
      <c r="X5" s="1">
        <f>IF(K5="",0,VLOOKUP(K5,$B$5:$T$38,16))</f>
        <v>0</v>
      </c>
      <c r="Y5" s="1">
        <f>IF(M5="",0,VLOOKUP(M5,$B$5:$T$38,16))</f>
        <v>0</v>
      </c>
      <c r="Z5" s="1">
        <f>IF(O5="",0,VLOOKUP(O5,$B$5:$T$38,16))</f>
        <v>0</v>
      </c>
      <c r="AB5" s="1">
        <f aca="true" t="shared" si="2" ref="AB5:AB38">IF($G5="",0,VLOOKUP($G5,$B$5:$T$38,16)*$H5)</f>
        <v>0</v>
      </c>
      <c r="AC5" s="1">
        <f>IF(I5="",0,VLOOKUP($I5,$B$5:$T$38,16)*J5)</f>
        <v>0</v>
      </c>
      <c r="AD5" s="1">
        <f>IF(K5="",0,VLOOKUP($K5,$B$5:$T$38,16)*L5)</f>
        <v>0</v>
      </c>
      <c r="AE5" s="1">
        <f>IF(M5="",0,VLOOKUP($M5,$B$5:$T$38,16)*N5)</f>
        <v>0</v>
      </c>
      <c r="AF5" s="1">
        <f>IF(O5="",0,VLOOKUP($O5,$B$5:$T$38,16)*P5)</f>
        <v>0</v>
      </c>
      <c r="AH5" s="1">
        <f>1000000*Q5+100*R5+S5</f>
        <v>0</v>
      </c>
      <c r="AJ5" s="1" t="str">
        <f aca="true" t="shared" si="3" ref="AJ5:AJ38">IF($AN5="","",VLOOKUP($AN5,$AP$5:$AQ$9,2))</f>
        <v>－</v>
      </c>
      <c r="AK5" s="1">
        <f>CONCATENATE(H5,J5,L5,N5,P5)</f>
      </c>
      <c r="AL5" s="1">
        <f>SUM(H5,J5,L5,N5)</f>
        <v>0</v>
      </c>
      <c r="AM5" s="1">
        <f>SUM(J5,L5,N5,P5)</f>
        <v>0</v>
      </c>
      <c r="AN5" s="130">
        <f>MAX(AL5:AM5)</f>
        <v>0</v>
      </c>
      <c r="AP5" s="15">
        <v>0</v>
      </c>
      <c r="AQ5" s="15" t="s">
        <v>89</v>
      </c>
    </row>
    <row r="6" spans="2:43" ht="18.75" customHeight="1">
      <c r="B6" s="14">
        <v>2</v>
      </c>
      <c r="C6" s="91"/>
      <c r="D6" s="15">
        <f t="shared" si="0"/>
      </c>
      <c r="E6" s="16" t="str">
        <f aca="true" t="shared" si="4" ref="E6:E38">AJ6</f>
        <v>－</v>
      </c>
      <c r="F6" s="15">
        <f t="shared" si="1"/>
      </c>
      <c r="G6" s="23"/>
      <c r="H6" s="24"/>
      <c r="I6" s="23"/>
      <c r="J6" s="24"/>
      <c r="K6" s="23"/>
      <c r="L6" s="24"/>
      <c r="M6" s="21"/>
      <c r="N6" s="24"/>
      <c r="O6" s="44"/>
      <c r="P6" s="24"/>
      <c r="Q6" s="15">
        <f aca="true" t="shared" si="5" ref="Q6:Q38">H6+J6+L6+N6+P6</f>
        <v>0</v>
      </c>
      <c r="R6" s="15">
        <f aca="true" t="shared" si="6" ref="R6:R38">SUM(V6:Z6)</f>
        <v>0</v>
      </c>
      <c r="S6" s="21">
        <f aca="true" t="shared" si="7" ref="S6:S38">SUM(AB6:AF6)</f>
        <v>0</v>
      </c>
      <c r="T6" s="22">
        <f aca="true" t="shared" si="8" ref="T6:T38">RANK(AH6,$AH$5:$AH$38)</f>
        <v>1</v>
      </c>
      <c r="V6" s="1">
        <f aca="true" t="shared" si="9" ref="V6:V38">IF(G6="",0,VLOOKUP(G6,$B$5:$T$38,16))</f>
        <v>0</v>
      </c>
      <c r="W6" s="1">
        <f aca="true" t="shared" si="10" ref="W6:W38">IF(I6="",0,VLOOKUP(I6,$B$5:$T$38,16))</f>
        <v>0</v>
      </c>
      <c r="X6" s="1">
        <f aca="true" t="shared" si="11" ref="X6:X38">IF(K6="",0,VLOOKUP(K6,$B$5:$T$38,16))</f>
        <v>0</v>
      </c>
      <c r="Y6" s="1">
        <f aca="true" t="shared" si="12" ref="Y6:Y38">IF(M6="",0,VLOOKUP(M6,$B$5:$T$38,16))</f>
        <v>0</v>
      </c>
      <c r="Z6" s="1">
        <f aca="true" t="shared" si="13" ref="Z6:Z38">IF(O6="",0,VLOOKUP(O6,$B$5:$T$38,16))</f>
        <v>0</v>
      </c>
      <c r="AB6" s="1">
        <f t="shared" si="2"/>
        <v>0</v>
      </c>
      <c r="AC6" s="1">
        <f aca="true" t="shared" si="14" ref="AC6:AC38">IF(I6="",0,VLOOKUP($I6,$B$5:$T$38,16)*J6)</f>
        <v>0</v>
      </c>
      <c r="AD6" s="1">
        <f aca="true" t="shared" si="15" ref="AD6:AD38">IF(K6="",0,VLOOKUP($K6,$B$5:$T$38,16)*L6)</f>
        <v>0</v>
      </c>
      <c r="AE6" s="1">
        <f aca="true" t="shared" si="16" ref="AE6:AE38">IF(M6="",0,VLOOKUP($M6,$B$5:$T$38,16)*N6)</f>
        <v>0</v>
      </c>
      <c r="AF6" s="1">
        <f aca="true" t="shared" si="17" ref="AF6:AF38">IF(O6="",0,VLOOKUP($O6,$B$5:$T$38,16)*P6)</f>
        <v>0</v>
      </c>
      <c r="AH6" s="1">
        <f aca="true" t="shared" si="18" ref="AH6:AH38">1000000*Q6+100*R6+S6</f>
        <v>0</v>
      </c>
      <c r="AJ6" s="1" t="str">
        <f t="shared" si="3"/>
        <v>－</v>
      </c>
      <c r="AK6" s="1">
        <f aca="true" t="shared" si="19" ref="AK6:AK38">CONCATENATE(H6,J6,L6,N6,P6)</f>
      </c>
      <c r="AL6" s="1">
        <f aca="true" t="shared" si="20" ref="AL6:AL38">SUM(H6,J6,L6,N6)</f>
        <v>0</v>
      </c>
      <c r="AM6" s="1">
        <f aca="true" t="shared" si="21" ref="AM6:AM38">SUM(J6,L6,N6,P6)</f>
        <v>0</v>
      </c>
      <c r="AN6" s="130">
        <f aca="true" t="shared" si="22" ref="AN6:AN38">MAX(AL6:AM6)</f>
        <v>0</v>
      </c>
      <c r="AP6" s="15">
        <v>1</v>
      </c>
      <c r="AQ6" s="15" t="s">
        <v>89</v>
      </c>
    </row>
    <row r="7" spans="2:43" ht="18.75" customHeight="1">
      <c r="B7" s="14">
        <v>3</v>
      </c>
      <c r="C7" s="91"/>
      <c r="D7" s="15">
        <f t="shared" si="0"/>
      </c>
      <c r="E7" s="16" t="str">
        <f t="shared" si="4"/>
        <v>－</v>
      </c>
      <c r="F7" s="15">
        <f t="shared" si="1"/>
      </c>
      <c r="G7" s="23"/>
      <c r="H7" s="24"/>
      <c r="I7" s="23"/>
      <c r="J7" s="24"/>
      <c r="K7" s="23"/>
      <c r="L7" s="24"/>
      <c r="M7" s="21"/>
      <c r="N7" s="24"/>
      <c r="O7" s="44"/>
      <c r="P7" s="24"/>
      <c r="Q7" s="15">
        <f t="shared" si="5"/>
        <v>0</v>
      </c>
      <c r="R7" s="15">
        <f t="shared" si="6"/>
        <v>0</v>
      </c>
      <c r="S7" s="21">
        <f t="shared" si="7"/>
        <v>0</v>
      </c>
      <c r="T7" s="22">
        <f t="shared" si="8"/>
        <v>1</v>
      </c>
      <c r="V7" s="1">
        <f t="shared" si="9"/>
        <v>0</v>
      </c>
      <c r="W7" s="1">
        <f t="shared" si="10"/>
        <v>0</v>
      </c>
      <c r="X7" s="1">
        <f t="shared" si="11"/>
        <v>0</v>
      </c>
      <c r="Y7" s="1">
        <f t="shared" si="12"/>
        <v>0</v>
      </c>
      <c r="Z7" s="1">
        <f t="shared" si="13"/>
        <v>0</v>
      </c>
      <c r="AB7" s="1">
        <f t="shared" si="2"/>
        <v>0</v>
      </c>
      <c r="AC7" s="1">
        <f t="shared" si="14"/>
        <v>0</v>
      </c>
      <c r="AD7" s="1">
        <f t="shared" si="15"/>
        <v>0</v>
      </c>
      <c r="AE7" s="1">
        <f t="shared" si="16"/>
        <v>0</v>
      </c>
      <c r="AF7" s="1">
        <f t="shared" si="17"/>
        <v>0</v>
      </c>
      <c r="AH7" s="1">
        <f t="shared" si="18"/>
        <v>0</v>
      </c>
      <c r="AJ7" s="1" t="str">
        <f t="shared" si="3"/>
        <v>－</v>
      </c>
      <c r="AK7" s="1">
        <f t="shared" si="19"/>
      </c>
      <c r="AL7" s="1">
        <f t="shared" si="20"/>
        <v>0</v>
      </c>
      <c r="AM7" s="1">
        <f t="shared" si="21"/>
        <v>0</v>
      </c>
      <c r="AN7" s="130">
        <f t="shared" si="22"/>
        <v>0</v>
      </c>
      <c r="AP7" s="15">
        <v>2</v>
      </c>
      <c r="AQ7" s="15" t="s">
        <v>89</v>
      </c>
    </row>
    <row r="8" spans="2:43" ht="18.75" customHeight="1">
      <c r="B8" s="14">
        <v>4</v>
      </c>
      <c r="C8" s="91"/>
      <c r="D8" s="15">
        <f t="shared" si="0"/>
      </c>
      <c r="E8" s="16" t="str">
        <f t="shared" si="4"/>
        <v>－</v>
      </c>
      <c r="F8" s="15">
        <f t="shared" si="1"/>
      </c>
      <c r="G8" s="23"/>
      <c r="H8" s="24"/>
      <c r="I8" s="23"/>
      <c r="J8" s="24"/>
      <c r="K8" s="23"/>
      <c r="L8" s="24"/>
      <c r="M8" s="21"/>
      <c r="N8" s="24"/>
      <c r="O8" s="44"/>
      <c r="P8" s="24"/>
      <c r="Q8" s="15">
        <f t="shared" si="5"/>
        <v>0</v>
      </c>
      <c r="R8" s="15">
        <f t="shared" si="6"/>
        <v>0</v>
      </c>
      <c r="S8" s="21">
        <f t="shared" si="7"/>
        <v>0</v>
      </c>
      <c r="T8" s="22">
        <f t="shared" si="8"/>
        <v>1</v>
      </c>
      <c r="V8" s="1">
        <f t="shared" si="9"/>
        <v>0</v>
      </c>
      <c r="W8" s="1">
        <f t="shared" si="10"/>
        <v>0</v>
      </c>
      <c r="X8" s="1">
        <f t="shared" si="11"/>
        <v>0</v>
      </c>
      <c r="Y8" s="1">
        <f t="shared" si="12"/>
        <v>0</v>
      </c>
      <c r="Z8" s="1">
        <f t="shared" si="13"/>
        <v>0</v>
      </c>
      <c r="AB8" s="1">
        <f t="shared" si="2"/>
        <v>0</v>
      </c>
      <c r="AC8" s="1">
        <f t="shared" si="14"/>
        <v>0</v>
      </c>
      <c r="AD8" s="1">
        <f t="shared" si="15"/>
        <v>0</v>
      </c>
      <c r="AE8" s="1">
        <f t="shared" si="16"/>
        <v>0</v>
      </c>
      <c r="AF8" s="1">
        <f t="shared" si="17"/>
        <v>0</v>
      </c>
      <c r="AH8" s="1">
        <f t="shared" si="18"/>
        <v>0</v>
      </c>
      <c r="AJ8" s="1" t="str">
        <f t="shared" si="3"/>
        <v>－</v>
      </c>
      <c r="AK8" s="1">
        <f t="shared" si="19"/>
      </c>
      <c r="AL8" s="1">
        <f t="shared" si="20"/>
        <v>0</v>
      </c>
      <c r="AM8" s="1">
        <f t="shared" si="21"/>
        <v>0</v>
      </c>
      <c r="AN8" s="130">
        <f t="shared" si="22"/>
        <v>0</v>
      </c>
      <c r="AP8" s="15">
        <v>3</v>
      </c>
      <c r="AQ8" s="15" t="s">
        <v>29</v>
      </c>
    </row>
    <row r="9" spans="2:43" ht="18.75" customHeight="1">
      <c r="B9" s="14">
        <v>5</v>
      </c>
      <c r="C9" s="91"/>
      <c r="D9" s="15">
        <f t="shared" si="0"/>
      </c>
      <c r="E9" s="16" t="str">
        <f t="shared" si="4"/>
        <v>－</v>
      </c>
      <c r="F9" s="15">
        <f t="shared" si="1"/>
      </c>
      <c r="G9" s="23"/>
      <c r="H9" s="24"/>
      <c r="I9" s="23"/>
      <c r="J9" s="24"/>
      <c r="K9" s="23"/>
      <c r="L9" s="24"/>
      <c r="M9" s="21"/>
      <c r="N9" s="24"/>
      <c r="O9" s="44"/>
      <c r="P9" s="24"/>
      <c r="Q9" s="15">
        <f t="shared" si="5"/>
        <v>0</v>
      </c>
      <c r="R9" s="15">
        <f t="shared" si="6"/>
        <v>0</v>
      </c>
      <c r="S9" s="21">
        <f t="shared" si="7"/>
        <v>0</v>
      </c>
      <c r="T9" s="22">
        <f t="shared" si="8"/>
        <v>1</v>
      </c>
      <c r="V9" s="1">
        <f t="shared" si="9"/>
        <v>0</v>
      </c>
      <c r="W9" s="1">
        <f t="shared" si="10"/>
        <v>0</v>
      </c>
      <c r="X9" s="1">
        <f t="shared" si="11"/>
        <v>0</v>
      </c>
      <c r="Y9" s="1">
        <f t="shared" si="12"/>
        <v>0</v>
      </c>
      <c r="Z9" s="1">
        <f t="shared" si="13"/>
        <v>0</v>
      </c>
      <c r="AB9" s="1">
        <f t="shared" si="2"/>
        <v>0</v>
      </c>
      <c r="AC9" s="1">
        <f t="shared" si="14"/>
        <v>0</v>
      </c>
      <c r="AD9" s="1">
        <f t="shared" si="15"/>
        <v>0</v>
      </c>
      <c r="AE9" s="1">
        <f t="shared" si="16"/>
        <v>0</v>
      </c>
      <c r="AF9" s="1">
        <f t="shared" si="17"/>
        <v>0</v>
      </c>
      <c r="AH9" s="1">
        <f t="shared" si="18"/>
        <v>0</v>
      </c>
      <c r="AJ9" s="1" t="str">
        <f t="shared" si="3"/>
        <v>－</v>
      </c>
      <c r="AK9" s="1">
        <f t="shared" si="19"/>
      </c>
      <c r="AL9" s="1">
        <f t="shared" si="20"/>
        <v>0</v>
      </c>
      <c r="AM9" s="1">
        <f t="shared" si="21"/>
        <v>0</v>
      </c>
      <c r="AN9" s="130">
        <f t="shared" si="22"/>
        <v>0</v>
      </c>
      <c r="AP9" s="15">
        <v>4</v>
      </c>
      <c r="AQ9" s="15" t="s">
        <v>90</v>
      </c>
    </row>
    <row r="10" spans="2:40" ht="18.75" customHeight="1">
      <c r="B10" s="14">
        <v>6</v>
      </c>
      <c r="C10" s="91"/>
      <c r="D10" s="15">
        <f t="shared" si="0"/>
      </c>
      <c r="E10" s="16" t="str">
        <f t="shared" si="4"/>
        <v>－</v>
      </c>
      <c r="F10" s="15">
        <f t="shared" si="1"/>
      </c>
      <c r="G10" s="23"/>
      <c r="H10" s="24"/>
      <c r="I10" s="23"/>
      <c r="J10" s="24"/>
      <c r="K10" s="23"/>
      <c r="L10" s="24"/>
      <c r="M10" s="21"/>
      <c r="N10" s="24"/>
      <c r="O10" s="44"/>
      <c r="P10" s="24"/>
      <c r="Q10" s="15">
        <f t="shared" si="5"/>
        <v>0</v>
      </c>
      <c r="R10" s="15">
        <f t="shared" si="6"/>
        <v>0</v>
      </c>
      <c r="S10" s="21">
        <f t="shared" si="7"/>
        <v>0</v>
      </c>
      <c r="T10" s="22">
        <f t="shared" si="8"/>
        <v>1</v>
      </c>
      <c r="V10" s="1">
        <f t="shared" si="9"/>
        <v>0</v>
      </c>
      <c r="W10" s="1">
        <f t="shared" si="10"/>
        <v>0</v>
      </c>
      <c r="X10" s="1">
        <f t="shared" si="11"/>
        <v>0</v>
      </c>
      <c r="Y10" s="1">
        <f t="shared" si="12"/>
        <v>0</v>
      </c>
      <c r="Z10" s="1">
        <f t="shared" si="13"/>
        <v>0</v>
      </c>
      <c r="AB10" s="1">
        <f t="shared" si="2"/>
        <v>0</v>
      </c>
      <c r="AC10" s="1">
        <f t="shared" si="14"/>
        <v>0</v>
      </c>
      <c r="AD10" s="1">
        <f t="shared" si="15"/>
        <v>0</v>
      </c>
      <c r="AE10" s="1">
        <f t="shared" si="16"/>
        <v>0</v>
      </c>
      <c r="AF10" s="1">
        <f t="shared" si="17"/>
        <v>0</v>
      </c>
      <c r="AH10" s="1">
        <f t="shared" si="18"/>
        <v>0</v>
      </c>
      <c r="AJ10" s="1" t="str">
        <f t="shared" si="3"/>
        <v>－</v>
      </c>
      <c r="AK10" s="1">
        <f t="shared" si="19"/>
      </c>
      <c r="AL10" s="1">
        <f t="shared" si="20"/>
        <v>0</v>
      </c>
      <c r="AM10" s="1">
        <f t="shared" si="21"/>
        <v>0</v>
      </c>
      <c r="AN10" s="130">
        <f t="shared" si="22"/>
        <v>0</v>
      </c>
    </row>
    <row r="11" spans="2:43" ht="18.75" customHeight="1">
      <c r="B11" s="14">
        <v>7</v>
      </c>
      <c r="C11" s="91"/>
      <c r="D11" s="15">
        <f t="shared" si="0"/>
      </c>
      <c r="E11" s="16" t="str">
        <f t="shared" si="4"/>
        <v>－</v>
      </c>
      <c r="F11" s="15">
        <f t="shared" si="1"/>
      </c>
      <c r="G11" s="23"/>
      <c r="H11" s="24"/>
      <c r="I11" s="23"/>
      <c r="J11" s="24"/>
      <c r="K11" s="23"/>
      <c r="L11" s="24"/>
      <c r="M11" s="21"/>
      <c r="N11" s="24"/>
      <c r="O11" s="44"/>
      <c r="P11" s="24"/>
      <c r="Q11" s="15">
        <f t="shared" si="5"/>
        <v>0</v>
      </c>
      <c r="R11" s="15">
        <f t="shared" si="6"/>
        <v>0</v>
      </c>
      <c r="S11" s="21">
        <f t="shared" si="7"/>
        <v>0</v>
      </c>
      <c r="T11" s="22">
        <f t="shared" si="8"/>
        <v>1</v>
      </c>
      <c r="V11" s="1">
        <f t="shared" si="9"/>
        <v>0</v>
      </c>
      <c r="W11" s="1">
        <f t="shared" si="10"/>
        <v>0</v>
      </c>
      <c r="X11" s="1">
        <f t="shared" si="11"/>
        <v>0</v>
      </c>
      <c r="Y11" s="1">
        <f t="shared" si="12"/>
        <v>0</v>
      </c>
      <c r="Z11" s="1">
        <f t="shared" si="13"/>
        <v>0</v>
      </c>
      <c r="AB11" s="1">
        <f t="shared" si="2"/>
        <v>0</v>
      </c>
      <c r="AC11" s="1">
        <f t="shared" si="14"/>
        <v>0</v>
      </c>
      <c r="AD11" s="1">
        <f t="shared" si="15"/>
        <v>0</v>
      </c>
      <c r="AE11" s="1">
        <f t="shared" si="16"/>
        <v>0</v>
      </c>
      <c r="AF11" s="1">
        <f t="shared" si="17"/>
        <v>0</v>
      </c>
      <c r="AH11" s="1">
        <f t="shared" si="18"/>
        <v>0</v>
      </c>
      <c r="AJ11" s="1" t="str">
        <f t="shared" si="3"/>
        <v>－</v>
      </c>
      <c r="AK11" s="1">
        <f t="shared" si="19"/>
      </c>
      <c r="AL11" s="1">
        <f t="shared" si="20"/>
        <v>0</v>
      </c>
      <c r="AM11" s="1">
        <f t="shared" si="21"/>
        <v>0</v>
      </c>
      <c r="AN11" s="130">
        <f t="shared" si="22"/>
        <v>0</v>
      </c>
      <c r="AP11" s="134" t="s">
        <v>107</v>
      </c>
      <c r="AQ11" s="135"/>
    </row>
    <row r="12" spans="2:43" ht="18.75" customHeight="1">
      <c r="B12" s="14">
        <v>8</v>
      </c>
      <c r="C12" s="91"/>
      <c r="D12" s="15">
        <f t="shared" si="0"/>
      </c>
      <c r="E12" s="16" t="str">
        <f t="shared" si="4"/>
        <v>－</v>
      </c>
      <c r="F12" s="15">
        <f t="shared" si="1"/>
      </c>
      <c r="G12" s="23"/>
      <c r="H12" s="24"/>
      <c r="I12" s="23"/>
      <c r="J12" s="24"/>
      <c r="K12" s="23"/>
      <c r="L12" s="24"/>
      <c r="M12" s="21"/>
      <c r="N12" s="24"/>
      <c r="O12" s="44"/>
      <c r="P12" s="24"/>
      <c r="Q12" s="15">
        <f t="shared" si="5"/>
        <v>0</v>
      </c>
      <c r="R12" s="15">
        <f t="shared" si="6"/>
        <v>0</v>
      </c>
      <c r="S12" s="21">
        <f t="shared" si="7"/>
        <v>0</v>
      </c>
      <c r="T12" s="22">
        <f t="shared" si="8"/>
        <v>1</v>
      </c>
      <c r="V12" s="1">
        <f t="shared" si="9"/>
        <v>0</v>
      </c>
      <c r="W12" s="1">
        <f t="shared" si="10"/>
        <v>0</v>
      </c>
      <c r="X12" s="1">
        <f t="shared" si="11"/>
        <v>0</v>
      </c>
      <c r="Y12" s="1">
        <f t="shared" si="12"/>
        <v>0</v>
      </c>
      <c r="Z12" s="1">
        <f t="shared" si="13"/>
        <v>0</v>
      </c>
      <c r="AB12" s="1">
        <f t="shared" si="2"/>
        <v>0</v>
      </c>
      <c r="AC12" s="1">
        <f t="shared" si="14"/>
        <v>0</v>
      </c>
      <c r="AD12" s="1">
        <f t="shared" si="15"/>
        <v>0</v>
      </c>
      <c r="AE12" s="1">
        <f t="shared" si="16"/>
        <v>0</v>
      </c>
      <c r="AF12" s="1">
        <f t="shared" si="17"/>
        <v>0</v>
      </c>
      <c r="AH12" s="1">
        <f t="shared" si="18"/>
        <v>0</v>
      </c>
      <c r="AJ12" s="1" t="str">
        <f t="shared" si="3"/>
        <v>－</v>
      </c>
      <c r="AK12" s="1">
        <f t="shared" si="19"/>
      </c>
      <c r="AL12" s="1">
        <f t="shared" si="20"/>
        <v>0</v>
      </c>
      <c r="AM12" s="1">
        <f t="shared" si="21"/>
        <v>0</v>
      </c>
      <c r="AN12" s="130">
        <f t="shared" si="22"/>
        <v>0</v>
      </c>
      <c r="AP12" s="135"/>
      <c r="AQ12" s="135"/>
    </row>
    <row r="13" spans="2:43" ht="18.75" customHeight="1">
      <c r="B13" s="14">
        <v>9</v>
      </c>
      <c r="C13" s="91"/>
      <c r="D13" s="15">
        <f t="shared" si="0"/>
      </c>
      <c r="E13" s="16" t="str">
        <f t="shared" si="4"/>
        <v>－</v>
      </c>
      <c r="F13" s="15">
        <f t="shared" si="1"/>
      </c>
      <c r="G13" s="23"/>
      <c r="H13" s="24"/>
      <c r="I13" s="23"/>
      <c r="J13" s="24"/>
      <c r="K13" s="23"/>
      <c r="L13" s="24"/>
      <c r="M13" s="21"/>
      <c r="N13" s="24"/>
      <c r="O13" s="44"/>
      <c r="P13" s="24"/>
      <c r="Q13" s="15">
        <f t="shared" si="5"/>
        <v>0</v>
      </c>
      <c r="R13" s="15">
        <f t="shared" si="6"/>
        <v>0</v>
      </c>
      <c r="S13" s="21">
        <f t="shared" si="7"/>
        <v>0</v>
      </c>
      <c r="T13" s="22">
        <f t="shared" si="8"/>
        <v>1</v>
      </c>
      <c r="V13" s="1">
        <f t="shared" si="9"/>
        <v>0</v>
      </c>
      <c r="W13" s="1">
        <f t="shared" si="10"/>
        <v>0</v>
      </c>
      <c r="X13" s="1">
        <f t="shared" si="11"/>
        <v>0</v>
      </c>
      <c r="Y13" s="1">
        <f t="shared" si="12"/>
        <v>0</v>
      </c>
      <c r="Z13" s="1">
        <f t="shared" si="13"/>
        <v>0</v>
      </c>
      <c r="AB13" s="1">
        <f t="shared" si="2"/>
        <v>0</v>
      </c>
      <c r="AC13" s="1">
        <f t="shared" si="14"/>
        <v>0</v>
      </c>
      <c r="AD13" s="1">
        <f t="shared" si="15"/>
        <v>0</v>
      </c>
      <c r="AE13" s="1">
        <f t="shared" si="16"/>
        <v>0</v>
      </c>
      <c r="AF13" s="1">
        <f t="shared" si="17"/>
        <v>0</v>
      </c>
      <c r="AH13" s="1">
        <f t="shared" si="18"/>
        <v>0</v>
      </c>
      <c r="AJ13" s="1" t="str">
        <f t="shared" si="3"/>
        <v>－</v>
      </c>
      <c r="AK13" s="1">
        <f t="shared" si="19"/>
      </c>
      <c r="AL13" s="1">
        <f t="shared" si="20"/>
        <v>0</v>
      </c>
      <c r="AM13" s="1">
        <f t="shared" si="21"/>
        <v>0</v>
      </c>
      <c r="AN13" s="130">
        <f t="shared" si="22"/>
        <v>0</v>
      </c>
      <c r="AP13" s="135"/>
      <c r="AQ13" s="135"/>
    </row>
    <row r="14" spans="2:43" ht="18.75" customHeight="1">
      <c r="B14" s="14">
        <v>10</v>
      </c>
      <c r="C14" s="91"/>
      <c r="D14" s="15">
        <f t="shared" si="0"/>
      </c>
      <c r="E14" s="16" t="str">
        <f t="shared" si="4"/>
        <v>－</v>
      </c>
      <c r="F14" s="15">
        <f t="shared" si="1"/>
      </c>
      <c r="G14" s="23"/>
      <c r="H14" s="24"/>
      <c r="I14" s="23"/>
      <c r="J14" s="24"/>
      <c r="K14" s="23"/>
      <c r="L14" s="24"/>
      <c r="M14" s="21"/>
      <c r="N14" s="24"/>
      <c r="O14" s="44"/>
      <c r="P14" s="24"/>
      <c r="Q14" s="15">
        <f t="shared" si="5"/>
        <v>0</v>
      </c>
      <c r="R14" s="15">
        <f t="shared" si="6"/>
        <v>0</v>
      </c>
      <c r="S14" s="21">
        <f t="shared" si="7"/>
        <v>0</v>
      </c>
      <c r="T14" s="22">
        <f t="shared" si="8"/>
        <v>1</v>
      </c>
      <c r="V14" s="1">
        <f t="shared" si="9"/>
        <v>0</v>
      </c>
      <c r="W14" s="1">
        <f t="shared" si="10"/>
        <v>0</v>
      </c>
      <c r="X14" s="1">
        <f t="shared" si="11"/>
        <v>0</v>
      </c>
      <c r="Y14" s="1">
        <f t="shared" si="12"/>
        <v>0</v>
      </c>
      <c r="Z14" s="1">
        <f t="shared" si="13"/>
        <v>0</v>
      </c>
      <c r="AB14" s="1">
        <f t="shared" si="2"/>
        <v>0</v>
      </c>
      <c r="AC14" s="1">
        <f t="shared" si="14"/>
        <v>0</v>
      </c>
      <c r="AD14" s="1">
        <f t="shared" si="15"/>
        <v>0</v>
      </c>
      <c r="AE14" s="1">
        <f t="shared" si="16"/>
        <v>0</v>
      </c>
      <c r="AF14" s="1">
        <f t="shared" si="17"/>
        <v>0</v>
      </c>
      <c r="AH14" s="1">
        <f t="shared" si="18"/>
        <v>0</v>
      </c>
      <c r="AJ14" s="1" t="str">
        <f t="shared" si="3"/>
        <v>－</v>
      </c>
      <c r="AK14" s="1">
        <f t="shared" si="19"/>
      </c>
      <c r="AL14" s="1">
        <f t="shared" si="20"/>
        <v>0</v>
      </c>
      <c r="AM14" s="1">
        <f t="shared" si="21"/>
        <v>0</v>
      </c>
      <c r="AN14" s="130">
        <f t="shared" si="22"/>
        <v>0</v>
      </c>
      <c r="AP14" s="135"/>
      <c r="AQ14" s="135"/>
    </row>
    <row r="15" spans="2:43" ht="18.75" customHeight="1">
      <c r="B15" s="14">
        <v>11</v>
      </c>
      <c r="C15" s="91"/>
      <c r="D15" s="15">
        <f t="shared" si="0"/>
      </c>
      <c r="E15" s="16" t="str">
        <f t="shared" si="4"/>
        <v>－</v>
      </c>
      <c r="F15" s="15">
        <f t="shared" si="1"/>
      </c>
      <c r="G15" s="23"/>
      <c r="H15" s="24"/>
      <c r="I15" s="23"/>
      <c r="J15" s="24"/>
      <c r="K15" s="23"/>
      <c r="L15" s="24"/>
      <c r="M15" s="21"/>
      <c r="N15" s="24"/>
      <c r="O15" s="44"/>
      <c r="P15" s="24"/>
      <c r="Q15" s="15">
        <f t="shared" si="5"/>
        <v>0</v>
      </c>
      <c r="R15" s="15">
        <f t="shared" si="6"/>
        <v>0</v>
      </c>
      <c r="S15" s="21">
        <f t="shared" si="7"/>
        <v>0</v>
      </c>
      <c r="T15" s="22">
        <f t="shared" si="8"/>
        <v>1</v>
      </c>
      <c r="V15" s="1">
        <f t="shared" si="9"/>
        <v>0</v>
      </c>
      <c r="W15" s="1">
        <f t="shared" si="10"/>
        <v>0</v>
      </c>
      <c r="X15" s="1">
        <f t="shared" si="11"/>
        <v>0</v>
      </c>
      <c r="Y15" s="1">
        <f t="shared" si="12"/>
        <v>0</v>
      </c>
      <c r="Z15" s="1">
        <f t="shared" si="13"/>
        <v>0</v>
      </c>
      <c r="AB15" s="1">
        <f t="shared" si="2"/>
        <v>0</v>
      </c>
      <c r="AC15" s="1">
        <f t="shared" si="14"/>
        <v>0</v>
      </c>
      <c r="AD15" s="1">
        <f t="shared" si="15"/>
        <v>0</v>
      </c>
      <c r="AE15" s="1">
        <f t="shared" si="16"/>
        <v>0</v>
      </c>
      <c r="AF15" s="1">
        <f t="shared" si="17"/>
        <v>0</v>
      </c>
      <c r="AH15" s="1">
        <f t="shared" si="18"/>
        <v>0</v>
      </c>
      <c r="AJ15" s="1" t="str">
        <f t="shared" si="3"/>
        <v>－</v>
      </c>
      <c r="AK15" s="1">
        <f t="shared" si="19"/>
      </c>
      <c r="AL15" s="1">
        <f t="shared" si="20"/>
        <v>0</v>
      </c>
      <c r="AM15" s="1">
        <f t="shared" si="21"/>
        <v>0</v>
      </c>
      <c r="AN15" s="130">
        <f t="shared" si="22"/>
        <v>0</v>
      </c>
      <c r="AP15" s="135"/>
      <c r="AQ15" s="135"/>
    </row>
    <row r="16" spans="2:43" ht="18.75" customHeight="1">
      <c r="B16" s="14">
        <v>12</v>
      </c>
      <c r="C16" s="91"/>
      <c r="D16" s="15">
        <f t="shared" si="0"/>
      </c>
      <c r="E16" s="16" t="str">
        <f t="shared" si="4"/>
        <v>－</v>
      </c>
      <c r="F16" s="15">
        <f t="shared" si="1"/>
      </c>
      <c r="G16" s="23"/>
      <c r="H16" s="24"/>
      <c r="I16" s="23"/>
      <c r="J16" s="24"/>
      <c r="K16" s="23"/>
      <c r="L16" s="24"/>
      <c r="M16" s="21"/>
      <c r="N16" s="24"/>
      <c r="O16" s="44"/>
      <c r="P16" s="24"/>
      <c r="Q16" s="15">
        <f t="shared" si="5"/>
        <v>0</v>
      </c>
      <c r="R16" s="15">
        <f t="shared" si="6"/>
        <v>0</v>
      </c>
      <c r="S16" s="21">
        <f t="shared" si="7"/>
        <v>0</v>
      </c>
      <c r="T16" s="22">
        <f t="shared" si="8"/>
        <v>1</v>
      </c>
      <c r="V16" s="1">
        <f t="shared" si="9"/>
        <v>0</v>
      </c>
      <c r="W16" s="1">
        <f t="shared" si="10"/>
        <v>0</v>
      </c>
      <c r="X16" s="1">
        <f t="shared" si="11"/>
        <v>0</v>
      </c>
      <c r="Y16" s="1">
        <f t="shared" si="12"/>
        <v>0</v>
      </c>
      <c r="Z16" s="1">
        <f t="shared" si="13"/>
        <v>0</v>
      </c>
      <c r="AB16" s="1">
        <f t="shared" si="2"/>
        <v>0</v>
      </c>
      <c r="AC16" s="1">
        <f t="shared" si="14"/>
        <v>0</v>
      </c>
      <c r="AD16" s="1">
        <f t="shared" si="15"/>
        <v>0</v>
      </c>
      <c r="AE16" s="1">
        <f t="shared" si="16"/>
        <v>0</v>
      </c>
      <c r="AF16" s="1">
        <f t="shared" si="17"/>
        <v>0</v>
      </c>
      <c r="AH16" s="1">
        <f t="shared" si="18"/>
        <v>0</v>
      </c>
      <c r="AJ16" s="1" t="str">
        <f t="shared" si="3"/>
        <v>－</v>
      </c>
      <c r="AK16" s="1">
        <f t="shared" si="19"/>
      </c>
      <c r="AL16" s="1">
        <f t="shared" si="20"/>
        <v>0</v>
      </c>
      <c r="AM16" s="1">
        <f t="shared" si="21"/>
        <v>0</v>
      </c>
      <c r="AN16" s="130">
        <f t="shared" si="22"/>
        <v>0</v>
      </c>
      <c r="AP16" s="135"/>
      <c r="AQ16" s="135"/>
    </row>
    <row r="17" spans="2:40" ht="18.75" customHeight="1">
      <c r="B17" s="14">
        <v>13</v>
      </c>
      <c r="C17" s="91"/>
      <c r="D17" s="15">
        <f t="shared" si="0"/>
      </c>
      <c r="E17" s="16" t="str">
        <f t="shared" si="4"/>
        <v>－</v>
      </c>
      <c r="F17" s="15">
        <f t="shared" si="1"/>
      </c>
      <c r="G17" s="23"/>
      <c r="H17" s="24"/>
      <c r="I17" s="23"/>
      <c r="J17" s="24"/>
      <c r="K17" s="23"/>
      <c r="L17" s="24"/>
      <c r="M17" s="21"/>
      <c r="N17" s="24"/>
      <c r="O17" s="44"/>
      <c r="P17" s="24"/>
      <c r="Q17" s="15">
        <f t="shared" si="5"/>
        <v>0</v>
      </c>
      <c r="R17" s="15">
        <f t="shared" si="6"/>
        <v>0</v>
      </c>
      <c r="S17" s="21">
        <f t="shared" si="7"/>
        <v>0</v>
      </c>
      <c r="T17" s="22">
        <f t="shared" si="8"/>
        <v>1</v>
      </c>
      <c r="V17" s="1">
        <f t="shared" si="9"/>
        <v>0</v>
      </c>
      <c r="W17" s="1">
        <f t="shared" si="10"/>
        <v>0</v>
      </c>
      <c r="X17" s="1">
        <f t="shared" si="11"/>
        <v>0</v>
      </c>
      <c r="Y17" s="1">
        <f t="shared" si="12"/>
        <v>0</v>
      </c>
      <c r="Z17" s="1">
        <f t="shared" si="13"/>
        <v>0</v>
      </c>
      <c r="AB17" s="1">
        <f t="shared" si="2"/>
        <v>0</v>
      </c>
      <c r="AC17" s="1">
        <f t="shared" si="14"/>
        <v>0</v>
      </c>
      <c r="AD17" s="1">
        <f t="shared" si="15"/>
        <v>0</v>
      </c>
      <c r="AE17" s="1">
        <f t="shared" si="16"/>
        <v>0</v>
      </c>
      <c r="AF17" s="1">
        <f t="shared" si="17"/>
        <v>0</v>
      </c>
      <c r="AH17" s="1">
        <f t="shared" si="18"/>
        <v>0</v>
      </c>
      <c r="AJ17" s="1" t="str">
        <f t="shared" si="3"/>
        <v>－</v>
      </c>
      <c r="AK17" s="1">
        <f t="shared" si="19"/>
      </c>
      <c r="AL17" s="1">
        <f t="shared" si="20"/>
        <v>0</v>
      </c>
      <c r="AM17" s="1">
        <f t="shared" si="21"/>
        <v>0</v>
      </c>
      <c r="AN17" s="130">
        <f t="shared" si="22"/>
        <v>0</v>
      </c>
    </row>
    <row r="18" spans="2:40" ht="18.75" customHeight="1">
      <c r="B18" s="14">
        <v>14</v>
      </c>
      <c r="C18" s="91"/>
      <c r="D18" s="15">
        <f t="shared" si="0"/>
      </c>
      <c r="E18" s="16" t="str">
        <f t="shared" si="4"/>
        <v>－</v>
      </c>
      <c r="F18" s="15">
        <f t="shared" si="1"/>
      </c>
      <c r="G18" s="23"/>
      <c r="H18" s="24"/>
      <c r="I18" s="23"/>
      <c r="J18" s="24"/>
      <c r="K18" s="23"/>
      <c r="L18" s="24"/>
      <c r="M18" s="21"/>
      <c r="N18" s="24"/>
      <c r="O18" s="44"/>
      <c r="P18" s="24"/>
      <c r="Q18" s="15">
        <f t="shared" si="5"/>
        <v>0</v>
      </c>
      <c r="R18" s="15">
        <f t="shared" si="6"/>
        <v>0</v>
      </c>
      <c r="S18" s="21">
        <f t="shared" si="7"/>
        <v>0</v>
      </c>
      <c r="T18" s="22">
        <f t="shared" si="8"/>
        <v>1</v>
      </c>
      <c r="V18" s="1">
        <f t="shared" si="9"/>
        <v>0</v>
      </c>
      <c r="W18" s="1">
        <f t="shared" si="10"/>
        <v>0</v>
      </c>
      <c r="X18" s="1">
        <f t="shared" si="11"/>
        <v>0</v>
      </c>
      <c r="Y18" s="1">
        <f t="shared" si="12"/>
        <v>0</v>
      </c>
      <c r="Z18" s="1">
        <f t="shared" si="13"/>
        <v>0</v>
      </c>
      <c r="AB18" s="1">
        <f t="shared" si="2"/>
        <v>0</v>
      </c>
      <c r="AC18" s="1">
        <f t="shared" si="14"/>
        <v>0</v>
      </c>
      <c r="AD18" s="1">
        <f t="shared" si="15"/>
        <v>0</v>
      </c>
      <c r="AE18" s="1">
        <f t="shared" si="16"/>
        <v>0</v>
      </c>
      <c r="AF18" s="1">
        <f t="shared" si="17"/>
        <v>0</v>
      </c>
      <c r="AH18" s="1">
        <f t="shared" si="18"/>
        <v>0</v>
      </c>
      <c r="AJ18" s="1" t="str">
        <f t="shared" si="3"/>
        <v>－</v>
      </c>
      <c r="AK18" s="1">
        <f t="shared" si="19"/>
      </c>
      <c r="AL18" s="1">
        <f t="shared" si="20"/>
        <v>0</v>
      </c>
      <c r="AM18" s="1">
        <f t="shared" si="21"/>
        <v>0</v>
      </c>
      <c r="AN18" s="130">
        <f t="shared" si="22"/>
        <v>0</v>
      </c>
    </row>
    <row r="19" spans="2:40" ht="18.75" customHeight="1">
      <c r="B19" s="14">
        <v>15</v>
      </c>
      <c r="C19" s="91"/>
      <c r="D19" s="15"/>
      <c r="E19" s="16" t="str">
        <f t="shared" si="4"/>
        <v>－</v>
      </c>
      <c r="F19" s="15">
        <f t="shared" si="1"/>
      </c>
      <c r="G19" s="23"/>
      <c r="H19" s="24"/>
      <c r="I19" s="23"/>
      <c r="J19" s="24"/>
      <c r="K19" s="23"/>
      <c r="L19" s="24"/>
      <c r="M19" s="21"/>
      <c r="N19" s="24"/>
      <c r="O19" s="44"/>
      <c r="P19" s="24"/>
      <c r="Q19" s="15">
        <f t="shared" si="5"/>
        <v>0</v>
      </c>
      <c r="R19" s="15">
        <f t="shared" si="6"/>
        <v>0</v>
      </c>
      <c r="S19" s="21">
        <f t="shared" si="7"/>
        <v>0</v>
      </c>
      <c r="T19" s="22">
        <f t="shared" si="8"/>
        <v>1</v>
      </c>
      <c r="V19" s="1">
        <f t="shared" si="9"/>
        <v>0</v>
      </c>
      <c r="W19" s="1">
        <f t="shared" si="10"/>
        <v>0</v>
      </c>
      <c r="X19" s="1">
        <f t="shared" si="11"/>
        <v>0</v>
      </c>
      <c r="Y19" s="1">
        <f t="shared" si="12"/>
        <v>0</v>
      </c>
      <c r="Z19" s="1">
        <f t="shared" si="13"/>
        <v>0</v>
      </c>
      <c r="AB19" s="1">
        <f t="shared" si="2"/>
        <v>0</v>
      </c>
      <c r="AC19" s="1">
        <f t="shared" si="14"/>
        <v>0</v>
      </c>
      <c r="AD19" s="1">
        <f t="shared" si="15"/>
        <v>0</v>
      </c>
      <c r="AE19" s="1">
        <f t="shared" si="16"/>
        <v>0</v>
      </c>
      <c r="AF19" s="1">
        <f t="shared" si="17"/>
        <v>0</v>
      </c>
      <c r="AH19" s="1">
        <f t="shared" si="18"/>
        <v>0</v>
      </c>
      <c r="AJ19" s="1" t="str">
        <f t="shared" si="3"/>
        <v>－</v>
      </c>
      <c r="AK19" s="1">
        <f t="shared" si="19"/>
      </c>
      <c r="AL19" s="1">
        <f t="shared" si="20"/>
        <v>0</v>
      </c>
      <c r="AM19" s="1">
        <f t="shared" si="21"/>
        <v>0</v>
      </c>
      <c r="AN19" s="130">
        <f t="shared" si="22"/>
        <v>0</v>
      </c>
    </row>
    <row r="20" spans="2:40" ht="18.75" customHeight="1">
      <c r="B20" s="14">
        <v>16</v>
      </c>
      <c r="C20" s="91"/>
      <c r="D20" s="15"/>
      <c r="E20" s="16" t="str">
        <f t="shared" si="4"/>
        <v>－</v>
      </c>
      <c r="F20" s="15">
        <f t="shared" si="1"/>
      </c>
      <c r="G20" s="23"/>
      <c r="H20" s="24"/>
      <c r="I20" s="23"/>
      <c r="J20" s="24"/>
      <c r="K20" s="23"/>
      <c r="L20" s="24"/>
      <c r="M20" s="21"/>
      <c r="N20" s="24"/>
      <c r="O20" s="44"/>
      <c r="P20" s="24"/>
      <c r="Q20" s="15">
        <f t="shared" si="5"/>
        <v>0</v>
      </c>
      <c r="R20" s="15">
        <f t="shared" si="6"/>
        <v>0</v>
      </c>
      <c r="S20" s="21">
        <f t="shared" si="7"/>
        <v>0</v>
      </c>
      <c r="T20" s="22">
        <f t="shared" si="8"/>
        <v>1</v>
      </c>
      <c r="V20" s="1">
        <f t="shared" si="9"/>
        <v>0</v>
      </c>
      <c r="W20" s="1">
        <f t="shared" si="10"/>
        <v>0</v>
      </c>
      <c r="X20" s="1">
        <f t="shared" si="11"/>
        <v>0</v>
      </c>
      <c r="Y20" s="1">
        <f t="shared" si="12"/>
        <v>0</v>
      </c>
      <c r="Z20" s="1">
        <f t="shared" si="13"/>
        <v>0</v>
      </c>
      <c r="AB20" s="1">
        <f t="shared" si="2"/>
        <v>0</v>
      </c>
      <c r="AC20" s="1">
        <f t="shared" si="14"/>
        <v>0</v>
      </c>
      <c r="AD20" s="1">
        <f t="shared" si="15"/>
        <v>0</v>
      </c>
      <c r="AE20" s="1">
        <f t="shared" si="16"/>
        <v>0</v>
      </c>
      <c r="AF20" s="1">
        <f t="shared" si="17"/>
        <v>0</v>
      </c>
      <c r="AH20" s="1">
        <f t="shared" si="18"/>
        <v>0</v>
      </c>
      <c r="AJ20" s="1" t="str">
        <f t="shared" si="3"/>
        <v>－</v>
      </c>
      <c r="AK20" s="1">
        <f t="shared" si="19"/>
      </c>
      <c r="AL20" s="1">
        <f t="shared" si="20"/>
        <v>0</v>
      </c>
      <c r="AM20" s="1">
        <f t="shared" si="21"/>
        <v>0</v>
      </c>
      <c r="AN20" s="130">
        <f t="shared" si="22"/>
        <v>0</v>
      </c>
    </row>
    <row r="21" spans="2:40" ht="18.75" customHeight="1">
      <c r="B21" s="14">
        <v>17</v>
      </c>
      <c r="C21" s="91"/>
      <c r="D21" s="15"/>
      <c r="E21" s="16" t="str">
        <f t="shared" si="4"/>
        <v>－</v>
      </c>
      <c r="F21" s="15">
        <f t="shared" si="1"/>
      </c>
      <c r="G21" s="23"/>
      <c r="H21" s="24"/>
      <c r="I21" s="23"/>
      <c r="J21" s="24"/>
      <c r="K21" s="23"/>
      <c r="L21" s="24"/>
      <c r="M21" s="21"/>
      <c r="N21" s="24"/>
      <c r="O21" s="44"/>
      <c r="P21" s="24"/>
      <c r="Q21" s="15">
        <f t="shared" si="5"/>
        <v>0</v>
      </c>
      <c r="R21" s="15">
        <f t="shared" si="6"/>
        <v>0</v>
      </c>
      <c r="S21" s="21">
        <f t="shared" si="7"/>
        <v>0</v>
      </c>
      <c r="T21" s="22">
        <f t="shared" si="8"/>
        <v>1</v>
      </c>
      <c r="V21" s="1">
        <f t="shared" si="9"/>
        <v>0</v>
      </c>
      <c r="W21" s="1">
        <f t="shared" si="10"/>
        <v>0</v>
      </c>
      <c r="X21" s="1">
        <f t="shared" si="11"/>
        <v>0</v>
      </c>
      <c r="Y21" s="1">
        <f t="shared" si="12"/>
        <v>0</v>
      </c>
      <c r="Z21" s="1">
        <f t="shared" si="13"/>
        <v>0</v>
      </c>
      <c r="AB21" s="1">
        <f t="shared" si="2"/>
        <v>0</v>
      </c>
      <c r="AC21" s="1">
        <f t="shared" si="14"/>
        <v>0</v>
      </c>
      <c r="AD21" s="1">
        <f t="shared" si="15"/>
        <v>0</v>
      </c>
      <c r="AE21" s="1">
        <f t="shared" si="16"/>
        <v>0</v>
      </c>
      <c r="AF21" s="1">
        <f t="shared" si="17"/>
        <v>0</v>
      </c>
      <c r="AH21" s="1">
        <f t="shared" si="18"/>
        <v>0</v>
      </c>
      <c r="AJ21" s="1" t="str">
        <f t="shared" si="3"/>
        <v>－</v>
      </c>
      <c r="AK21" s="1">
        <f t="shared" si="19"/>
      </c>
      <c r="AL21" s="1">
        <f t="shared" si="20"/>
        <v>0</v>
      </c>
      <c r="AM21" s="1">
        <f t="shared" si="21"/>
        <v>0</v>
      </c>
      <c r="AN21" s="130">
        <f t="shared" si="22"/>
        <v>0</v>
      </c>
    </row>
    <row r="22" spans="2:40" ht="18.75" customHeight="1">
      <c r="B22" s="14">
        <v>18</v>
      </c>
      <c r="C22" s="91"/>
      <c r="D22" s="15"/>
      <c r="E22" s="16" t="str">
        <f t="shared" si="4"/>
        <v>－</v>
      </c>
      <c r="F22" s="15">
        <f t="shared" si="1"/>
      </c>
      <c r="G22" s="23"/>
      <c r="H22" s="24"/>
      <c r="I22" s="23"/>
      <c r="J22" s="24"/>
      <c r="K22" s="23"/>
      <c r="L22" s="24"/>
      <c r="M22" s="21"/>
      <c r="N22" s="24"/>
      <c r="O22" s="44"/>
      <c r="P22" s="24"/>
      <c r="Q22" s="15">
        <f t="shared" si="5"/>
        <v>0</v>
      </c>
      <c r="R22" s="15">
        <f t="shared" si="6"/>
        <v>0</v>
      </c>
      <c r="S22" s="21">
        <f t="shared" si="7"/>
        <v>0</v>
      </c>
      <c r="T22" s="22">
        <f t="shared" si="8"/>
        <v>1</v>
      </c>
      <c r="V22" s="1">
        <f t="shared" si="9"/>
        <v>0</v>
      </c>
      <c r="W22" s="1">
        <f t="shared" si="10"/>
        <v>0</v>
      </c>
      <c r="X22" s="1">
        <f t="shared" si="11"/>
        <v>0</v>
      </c>
      <c r="Y22" s="1">
        <f t="shared" si="12"/>
        <v>0</v>
      </c>
      <c r="Z22" s="1">
        <f t="shared" si="13"/>
        <v>0</v>
      </c>
      <c r="AB22" s="1">
        <f t="shared" si="2"/>
        <v>0</v>
      </c>
      <c r="AC22" s="1">
        <f t="shared" si="14"/>
        <v>0</v>
      </c>
      <c r="AD22" s="1">
        <f t="shared" si="15"/>
        <v>0</v>
      </c>
      <c r="AE22" s="1">
        <f t="shared" si="16"/>
        <v>0</v>
      </c>
      <c r="AF22" s="1">
        <f t="shared" si="17"/>
        <v>0</v>
      </c>
      <c r="AH22" s="1">
        <f t="shared" si="18"/>
        <v>0</v>
      </c>
      <c r="AJ22" s="1" t="str">
        <f t="shared" si="3"/>
        <v>－</v>
      </c>
      <c r="AK22" s="1">
        <f t="shared" si="19"/>
      </c>
      <c r="AL22" s="1">
        <f t="shared" si="20"/>
        <v>0</v>
      </c>
      <c r="AM22" s="1">
        <f t="shared" si="21"/>
        <v>0</v>
      </c>
      <c r="AN22" s="130">
        <f t="shared" si="22"/>
        <v>0</v>
      </c>
    </row>
    <row r="23" spans="2:40" ht="18.75" customHeight="1">
      <c r="B23" s="14">
        <v>19</v>
      </c>
      <c r="C23" s="118"/>
      <c r="D23" s="26"/>
      <c r="E23" s="16" t="str">
        <f t="shared" si="4"/>
        <v>－</v>
      </c>
      <c r="F23" s="15">
        <f t="shared" si="1"/>
      </c>
      <c r="G23" s="23"/>
      <c r="H23" s="24"/>
      <c r="I23" s="23"/>
      <c r="J23" s="24"/>
      <c r="K23" s="23"/>
      <c r="L23" s="24"/>
      <c r="M23" s="21"/>
      <c r="N23" s="24"/>
      <c r="O23" s="44"/>
      <c r="P23" s="24"/>
      <c r="Q23" s="15">
        <f t="shared" si="5"/>
        <v>0</v>
      </c>
      <c r="R23" s="15">
        <f t="shared" si="6"/>
        <v>0</v>
      </c>
      <c r="S23" s="21">
        <f t="shared" si="7"/>
        <v>0</v>
      </c>
      <c r="T23" s="22">
        <f t="shared" si="8"/>
        <v>1</v>
      </c>
      <c r="V23" s="1">
        <f t="shared" si="9"/>
        <v>0</v>
      </c>
      <c r="W23" s="1">
        <f t="shared" si="10"/>
        <v>0</v>
      </c>
      <c r="X23" s="1">
        <f t="shared" si="11"/>
        <v>0</v>
      </c>
      <c r="Y23" s="1">
        <f t="shared" si="12"/>
        <v>0</v>
      </c>
      <c r="Z23" s="1">
        <f t="shared" si="13"/>
        <v>0</v>
      </c>
      <c r="AB23" s="1">
        <f t="shared" si="2"/>
        <v>0</v>
      </c>
      <c r="AC23" s="1">
        <f t="shared" si="14"/>
        <v>0</v>
      </c>
      <c r="AD23" s="1">
        <f t="shared" si="15"/>
        <v>0</v>
      </c>
      <c r="AE23" s="1">
        <f t="shared" si="16"/>
        <v>0</v>
      </c>
      <c r="AF23" s="1">
        <f t="shared" si="17"/>
        <v>0</v>
      </c>
      <c r="AH23" s="1">
        <f t="shared" si="18"/>
        <v>0</v>
      </c>
      <c r="AJ23" s="1" t="str">
        <f t="shared" si="3"/>
        <v>－</v>
      </c>
      <c r="AK23" s="1">
        <f t="shared" si="19"/>
      </c>
      <c r="AL23" s="1">
        <f t="shared" si="20"/>
        <v>0</v>
      </c>
      <c r="AM23" s="1">
        <f t="shared" si="21"/>
        <v>0</v>
      </c>
      <c r="AN23" s="130">
        <f t="shared" si="22"/>
        <v>0</v>
      </c>
    </row>
    <row r="24" spans="2:40" ht="18.75" customHeight="1">
      <c r="B24" s="14">
        <v>20</v>
      </c>
      <c r="C24" s="91"/>
      <c r="D24" s="15"/>
      <c r="E24" s="16" t="str">
        <f t="shared" si="4"/>
        <v>－</v>
      </c>
      <c r="F24" s="15">
        <f t="shared" si="1"/>
      </c>
      <c r="G24" s="23"/>
      <c r="H24" s="24"/>
      <c r="I24" s="23"/>
      <c r="J24" s="24"/>
      <c r="K24" s="23"/>
      <c r="L24" s="24"/>
      <c r="M24" s="21"/>
      <c r="N24" s="24"/>
      <c r="O24" s="44"/>
      <c r="P24" s="24"/>
      <c r="Q24" s="15">
        <f t="shared" si="5"/>
        <v>0</v>
      </c>
      <c r="R24" s="15">
        <f t="shared" si="6"/>
        <v>0</v>
      </c>
      <c r="S24" s="21">
        <f t="shared" si="7"/>
        <v>0</v>
      </c>
      <c r="T24" s="22">
        <f t="shared" si="8"/>
        <v>1</v>
      </c>
      <c r="V24" s="1">
        <f t="shared" si="9"/>
        <v>0</v>
      </c>
      <c r="W24" s="1">
        <f t="shared" si="10"/>
        <v>0</v>
      </c>
      <c r="X24" s="1">
        <f t="shared" si="11"/>
        <v>0</v>
      </c>
      <c r="Y24" s="1">
        <f t="shared" si="12"/>
        <v>0</v>
      </c>
      <c r="Z24" s="1">
        <f t="shared" si="13"/>
        <v>0</v>
      </c>
      <c r="AB24" s="1">
        <f t="shared" si="2"/>
        <v>0</v>
      </c>
      <c r="AC24" s="1">
        <f t="shared" si="14"/>
        <v>0</v>
      </c>
      <c r="AD24" s="1">
        <f t="shared" si="15"/>
        <v>0</v>
      </c>
      <c r="AE24" s="1">
        <f t="shared" si="16"/>
        <v>0</v>
      </c>
      <c r="AF24" s="1">
        <f t="shared" si="17"/>
        <v>0</v>
      </c>
      <c r="AH24" s="1">
        <f t="shared" si="18"/>
        <v>0</v>
      </c>
      <c r="AJ24" s="1" t="str">
        <f t="shared" si="3"/>
        <v>－</v>
      </c>
      <c r="AK24" s="1">
        <f t="shared" si="19"/>
      </c>
      <c r="AL24" s="1">
        <f t="shared" si="20"/>
        <v>0</v>
      </c>
      <c r="AM24" s="1">
        <f t="shared" si="21"/>
        <v>0</v>
      </c>
      <c r="AN24" s="130">
        <f t="shared" si="22"/>
        <v>0</v>
      </c>
    </row>
    <row r="25" spans="2:40" ht="18.75" customHeight="1">
      <c r="B25" s="14">
        <v>21</v>
      </c>
      <c r="C25" s="119"/>
      <c r="D25" s="103"/>
      <c r="E25" s="16" t="str">
        <f t="shared" si="4"/>
        <v>－</v>
      </c>
      <c r="F25" s="15">
        <f t="shared" si="1"/>
      </c>
      <c r="G25" s="23"/>
      <c r="H25" s="24"/>
      <c r="I25" s="23"/>
      <c r="J25" s="24"/>
      <c r="K25" s="23"/>
      <c r="L25" s="24"/>
      <c r="M25" s="21"/>
      <c r="N25" s="24"/>
      <c r="O25" s="44"/>
      <c r="P25" s="24"/>
      <c r="Q25" s="15">
        <f t="shared" si="5"/>
        <v>0</v>
      </c>
      <c r="R25" s="15">
        <f t="shared" si="6"/>
        <v>0</v>
      </c>
      <c r="S25" s="21">
        <f t="shared" si="7"/>
        <v>0</v>
      </c>
      <c r="T25" s="22">
        <f t="shared" si="8"/>
        <v>1</v>
      </c>
      <c r="V25" s="1">
        <f t="shared" si="9"/>
        <v>0</v>
      </c>
      <c r="W25" s="1">
        <f t="shared" si="10"/>
        <v>0</v>
      </c>
      <c r="X25" s="1">
        <f t="shared" si="11"/>
        <v>0</v>
      </c>
      <c r="Y25" s="1">
        <f t="shared" si="12"/>
        <v>0</v>
      </c>
      <c r="Z25" s="1">
        <f t="shared" si="13"/>
        <v>0</v>
      </c>
      <c r="AB25" s="1">
        <f t="shared" si="2"/>
        <v>0</v>
      </c>
      <c r="AC25" s="1">
        <f t="shared" si="14"/>
        <v>0</v>
      </c>
      <c r="AD25" s="1">
        <f t="shared" si="15"/>
        <v>0</v>
      </c>
      <c r="AE25" s="1">
        <f t="shared" si="16"/>
        <v>0</v>
      </c>
      <c r="AF25" s="1">
        <f t="shared" si="17"/>
        <v>0</v>
      </c>
      <c r="AH25" s="1">
        <f t="shared" si="18"/>
        <v>0</v>
      </c>
      <c r="AJ25" s="1" t="str">
        <f t="shared" si="3"/>
        <v>－</v>
      </c>
      <c r="AK25" s="1">
        <f t="shared" si="19"/>
      </c>
      <c r="AL25" s="1">
        <f t="shared" si="20"/>
        <v>0</v>
      </c>
      <c r="AM25" s="1">
        <f t="shared" si="21"/>
        <v>0</v>
      </c>
      <c r="AN25" s="130">
        <f t="shared" si="22"/>
        <v>0</v>
      </c>
    </row>
    <row r="26" spans="2:40" ht="18.75" customHeight="1">
      <c r="B26" s="14">
        <v>22</v>
      </c>
      <c r="C26" s="91"/>
      <c r="D26" s="15"/>
      <c r="E26" s="16" t="str">
        <f t="shared" si="4"/>
        <v>－</v>
      </c>
      <c r="F26" s="15">
        <f t="shared" si="1"/>
      </c>
      <c r="G26" s="23"/>
      <c r="H26" s="24"/>
      <c r="I26" s="23"/>
      <c r="J26" s="24"/>
      <c r="K26" s="23"/>
      <c r="L26" s="24"/>
      <c r="M26" s="21"/>
      <c r="N26" s="24"/>
      <c r="O26" s="44"/>
      <c r="P26" s="24"/>
      <c r="Q26" s="15">
        <f t="shared" si="5"/>
        <v>0</v>
      </c>
      <c r="R26" s="15">
        <f t="shared" si="6"/>
        <v>0</v>
      </c>
      <c r="S26" s="21">
        <f t="shared" si="7"/>
        <v>0</v>
      </c>
      <c r="T26" s="22">
        <f t="shared" si="8"/>
        <v>1</v>
      </c>
      <c r="V26" s="1">
        <f t="shared" si="9"/>
        <v>0</v>
      </c>
      <c r="W26" s="1">
        <f t="shared" si="10"/>
        <v>0</v>
      </c>
      <c r="X26" s="1">
        <f t="shared" si="11"/>
        <v>0</v>
      </c>
      <c r="Y26" s="1">
        <f t="shared" si="12"/>
        <v>0</v>
      </c>
      <c r="Z26" s="1">
        <f t="shared" si="13"/>
        <v>0</v>
      </c>
      <c r="AB26" s="1">
        <f t="shared" si="2"/>
        <v>0</v>
      </c>
      <c r="AC26" s="1">
        <f t="shared" si="14"/>
        <v>0</v>
      </c>
      <c r="AD26" s="1">
        <f t="shared" si="15"/>
        <v>0</v>
      </c>
      <c r="AE26" s="1">
        <f t="shared" si="16"/>
        <v>0</v>
      </c>
      <c r="AF26" s="1">
        <f t="shared" si="17"/>
        <v>0</v>
      </c>
      <c r="AH26" s="1">
        <f t="shared" si="18"/>
        <v>0</v>
      </c>
      <c r="AJ26" s="1" t="str">
        <f t="shared" si="3"/>
        <v>－</v>
      </c>
      <c r="AK26" s="1">
        <f t="shared" si="19"/>
      </c>
      <c r="AL26" s="1">
        <f t="shared" si="20"/>
        <v>0</v>
      </c>
      <c r="AM26" s="1">
        <f t="shared" si="21"/>
        <v>0</v>
      </c>
      <c r="AN26" s="130">
        <f t="shared" si="22"/>
        <v>0</v>
      </c>
    </row>
    <row r="27" spans="2:40" ht="18.75" customHeight="1">
      <c r="B27" s="14">
        <v>23</v>
      </c>
      <c r="C27" s="91"/>
      <c r="D27" s="15"/>
      <c r="E27" s="16" t="str">
        <f t="shared" si="4"/>
        <v>－</v>
      </c>
      <c r="F27" s="15">
        <f t="shared" si="1"/>
      </c>
      <c r="G27" s="23"/>
      <c r="H27" s="24"/>
      <c r="I27" s="23"/>
      <c r="J27" s="24"/>
      <c r="K27" s="23"/>
      <c r="L27" s="24"/>
      <c r="M27" s="21"/>
      <c r="N27" s="24"/>
      <c r="O27" s="44"/>
      <c r="P27" s="24"/>
      <c r="Q27" s="15">
        <f t="shared" si="5"/>
        <v>0</v>
      </c>
      <c r="R27" s="15">
        <f t="shared" si="6"/>
        <v>0</v>
      </c>
      <c r="S27" s="21">
        <f t="shared" si="7"/>
        <v>0</v>
      </c>
      <c r="T27" s="22">
        <f t="shared" si="8"/>
        <v>1</v>
      </c>
      <c r="V27" s="1">
        <f t="shared" si="9"/>
        <v>0</v>
      </c>
      <c r="W27" s="1">
        <f t="shared" si="10"/>
        <v>0</v>
      </c>
      <c r="X27" s="1">
        <f t="shared" si="11"/>
        <v>0</v>
      </c>
      <c r="Y27" s="1">
        <f t="shared" si="12"/>
        <v>0</v>
      </c>
      <c r="Z27" s="1">
        <f t="shared" si="13"/>
        <v>0</v>
      </c>
      <c r="AB27" s="1">
        <f t="shared" si="2"/>
        <v>0</v>
      </c>
      <c r="AC27" s="1">
        <f t="shared" si="14"/>
        <v>0</v>
      </c>
      <c r="AD27" s="1">
        <f t="shared" si="15"/>
        <v>0</v>
      </c>
      <c r="AE27" s="1">
        <f t="shared" si="16"/>
        <v>0</v>
      </c>
      <c r="AF27" s="1">
        <f t="shared" si="17"/>
        <v>0</v>
      </c>
      <c r="AH27" s="1">
        <f t="shared" si="18"/>
        <v>0</v>
      </c>
      <c r="AJ27" s="1" t="str">
        <f t="shared" si="3"/>
        <v>－</v>
      </c>
      <c r="AK27" s="1">
        <f t="shared" si="19"/>
      </c>
      <c r="AL27" s="1">
        <f t="shared" si="20"/>
        <v>0</v>
      </c>
      <c r="AM27" s="1">
        <f t="shared" si="21"/>
        <v>0</v>
      </c>
      <c r="AN27" s="130">
        <f t="shared" si="22"/>
        <v>0</v>
      </c>
    </row>
    <row r="28" spans="2:40" ht="18.75" customHeight="1">
      <c r="B28" s="14">
        <v>24</v>
      </c>
      <c r="C28" s="91"/>
      <c r="D28" s="15"/>
      <c r="E28" s="16" t="str">
        <f t="shared" si="4"/>
        <v>－</v>
      </c>
      <c r="F28" s="15">
        <f t="shared" si="1"/>
      </c>
      <c r="G28" s="23"/>
      <c r="H28" s="24"/>
      <c r="I28" s="23"/>
      <c r="J28" s="24"/>
      <c r="K28" s="23"/>
      <c r="L28" s="24"/>
      <c r="M28" s="21"/>
      <c r="N28" s="24"/>
      <c r="O28" s="44"/>
      <c r="P28" s="24"/>
      <c r="Q28" s="15">
        <f t="shared" si="5"/>
        <v>0</v>
      </c>
      <c r="R28" s="15">
        <f t="shared" si="6"/>
        <v>0</v>
      </c>
      <c r="S28" s="21">
        <f t="shared" si="7"/>
        <v>0</v>
      </c>
      <c r="T28" s="22">
        <f t="shared" si="8"/>
        <v>1</v>
      </c>
      <c r="V28" s="1">
        <f t="shared" si="9"/>
        <v>0</v>
      </c>
      <c r="W28" s="1">
        <f t="shared" si="10"/>
        <v>0</v>
      </c>
      <c r="X28" s="1">
        <f t="shared" si="11"/>
        <v>0</v>
      </c>
      <c r="Y28" s="1">
        <f t="shared" si="12"/>
        <v>0</v>
      </c>
      <c r="Z28" s="1">
        <f t="shared" si="13"/>
        <v>0</v>
      </c>
      <c r="AB28" s="1">
        <f t="shared" si="2"/>
        <v>0</v>
      </c>
      <c r="AC28" s="1">
        <f t="shared" si="14"/>
        <v>0</v>
      </c>
      <c r="AD28" s="1">
        <f t="shared" si="15"/>
        <v>0</v>
      </c>
      <c r="AE28" s="1">
        <f t="shared" si="16"/>
        <v>0</v>
      </c>
      <c r="AF28" s="1">
        <f t="shared" si="17"/>
        <v>0</v>
      </c>
      <c r="AH28" s="1">
        <f t="shared" si="18"/>
        <v>0</v>
      </c>
      <c r="AJ28" s="1" t="str">
        <f t="shared" si="3"/>
        <v>－</v>
      </c>
      <c r="AK28" s="1">
        <f t="shared" si="19"/>
      </c>
      <c r="AL28" s="1">
        <f t="shared" si="20"/>
        <v>0</v>
      </c>
      <c r="AM28" s="1">
        <f t="shared" si="21"/>
        <v>0</v>
      </c>
      <c r="AN28" s="130">
        <f t="shared" si="22"/>
        <v>0</v>
      </c>
    </row>
    <row r="29" spans="2:40" ht="18.75" customHeight="1">
      <c r="B29" s="14">
        <v>25</v>
      </c>
      <c r="C29" s="91"/>
      <c r="D29" s="15"/>
      <c r="E29" s="16" t="str">
        <f t="shared" si="4"/>
        <v>－</v>
      </c>
      <c r="F29" s="15">
        <f t="shared" si="1"/>
      </c>
      <c r="G29" s="23"/>
      <c r="H29" s="24"/>
      <c r="I29" s="23"/>
      <c r="J29" s="24"/>
      <c r="K29" s="23"/>
      <c r="L29" s="24"/>
      <c r="M29" s="21"/>
      <c r="N29" s="24"/>
      <c r="O29" s="44"/>
      <c r="P29" s="24"/>
      <c r="Q29" s="15">
        <f t="shared" si="5"/>
        <v>0</v>
      </c>
      <c r="R29" s="15">
        <f t="shared" si="6"/>
        <v>0</v>
      </c>
      <c r="S29" s="21">
        <f t="shared" si="7"/>
        <v>0</v>
      </c>
      <c r="T29" s="22">
        <f t="shared" si="8"/>
        <v>1</v>
      </c>
      <c r="V29" s="1">
        <f t="shared" si="9"/>
        <v>0</v>
      </c>
      <c r="W29" s="1">
        <f t="shared" si="10"/>
        <v>0</v>
      </c>
      <c r="X29" s="1">
        <f t="shared" si="11"/>
        <v>0</v>
      </c>
      <c r="Y29" s="1">
        <f t="shared" si="12"/>
        <v>0</v>
      </c>
      <c r="Z29" s="1">
        <f t="shared" si="13"/>
        <v>0</v>
      </c>
      <c r="AB29" s="1">
        <f t="shared" si="2"/>
        <v>0</v>
      </c>
      <c r="AC29" s="1">
        <f t="shared" si="14"/>
        <v>0</v>
      </c>
      <c r="AD29" s="1">
        <f t="shared" si="15"/>
        <v>0</v>
      </c>
      <c r="AE29" s="1">
        <f t="shared" si="16"/>
        <v>0</v>
      </c>
      <c r="AF29" s="1">
        <f t="shared" si="17"/>
        <v>0</v>
      </c>
      <c r="AH29" s="1">
        <f t="shared" si="18"/>
        <v>0</v>
      </c>
      <c r="AJ29" s="1" t="str">
        <f t="shared" si="3"/>
        <v>－</v>
      </c>
      <c r="AK29" s="1">
        <f t="shared" si="19"/>
      </c>
      <c r="AL29" s="1">
        <f t="shared" si="20"/>
        <v>0</v>
      </c>
      <c r="AM29" s="1">
        <f t="shared" si="21"/>
        <v>0</v>
      </c>
      <c r="AN29" s="130">
        <f t="shared" si="22"/>
        <v>0</v>
      </c>
    </row>
    <row r="30" spans="2:40" ht="18.75" customHeight="1">
      <c r="B30" s="14">
        <v>26</v>
      </c>
      <c r="C30" s="91"/>
      <c r="D30" s="15"/>
      <c r="E30" s="16" t="str">
        <f t="shared" si="4"/>
        <v>－</v>
      </c>
      <c r="F30" s="15">
        <f t="shared" si="1"/>
      </c>
      <c r="G30" s="23"/>
      <c r="H30" s="24"/>
      <c r="I30" s="23"/>
      <c r="J30" s="24"/>
      <c r="K30" s="23"/>
      <c r="L30" s="24"/>
      <c r="M30" s="21"/>
      <c r="N30" s="24"/>
      <c r="O30" s="44"/>
      <c r="P30" s="24"/>
      <c r="Q30" s="15">
        <f t="shared" si="5"/>
        <v>0</v>
      </c>
      <c r="R30" s="15">
        <f t="shared" si="6"/>
        <v>0</v>
      </c>
      <c r="S30" s="21">
        <f t="shared" si="7"/>
        <v>0</v>
      </c>
      <c r="T30" s="22">
        <f t="shared" si="8"/>
        <v>1</v>
      </c>
      <c r="V30" s="1">
        <f t="shared" si="9"/>
        <v>0</v>
      </c>
      <c r="W30" s="1">
        <f t="shared" si="10"/>
        <v>0</v>
      </c>
      <c r="X30" s="1">
        <f t="shared" si="11"/>
        <v>0</v>
      </c>
      <c r="Y30" s="1">
        <f t="shared" si="12"/>
        <v>0</v>
      </c>
      <c r="Z30" s="1">
        <f t="shared" si="13"/>
        <v>0</v>
      </c>
      <c r="AB30" s="1">
        <f t="shared" si="2"/>
        <v>0</v>
      </c>
      <c r="AC30" s="1">
        <f t="shared" si="14"/>
        <v>0</v>
      </c>
      <c r="AD30" s="1">
        <f t="shared" si="15"/>
        <v>0</v>
      </c>
      <c r="AE30" s="1">
        <f t="shared" si="16"/>
        <v>0</v>
      </c>
      <c r="AF30" s="1">
        <f t="shared" si="17"/>
        <v>0</v>
      </c>
      <c r="AH30" s="1">
        <f t="shared" si="18"/>
        <v>0</v>
      </c>
      <c r="AJ30" s="1" t="str">
        <f t="shared" si="3"/>
        <v>－</v>
      </c>
      <c r="AK30" s="1">
        <f t="shared" si="19"/>
      </c>
      <c r="AL30" s="1">
        <f t="shared" si="20"/>
        <v>0</v>
      </c>
      <c r="AM30" s="1">
        <f t="shared" si="21"/>
        <v>0</v>
      </c>
      <c r="AN30" s="130">
        <f t="shared" si="22"/>
        <v>0</v>
      </c>
    </row>
    <row r="31" spans="2:40" ht="18.75" customHeight="1">
      <c r="B31" s="14">
        <v>27</v>
      </c>
      <c r="C31" s="91"/>
      <c r="D31" s="15"/>
      <c r="E31" s="16" t="str">
        <f t="shared" si="4"/>
        <v>－</v>
      </c>
      <c r="F31" s="15">
        <f t="shared" si="1"/>
      </c>
      <c r="G31" s="23"/>
      <c r="H31" s="24"/>
      <c r="I31" s="23"/>
      <c r="J31" s="24"/>
      <c r="K31" s="23"/>
      <c r="L31" s="24"/>
      <c r="M31" s="21"/>
      <c r="N31" s="24"/>
      <c r="O31" s="44"/>
      <c r="P31" s="24"/>
      <c r="Q31" s="15">
        <f t="shared" si="5"/>
        <v>0</v>
      </c>
      <c r="R31" s="15">
        <f t="shared" si="6"/>
        <v>0</v>
      </c>
      <c r="S31" s="21">
        <f t="shared" si="7"/>
        <v>0</v>
      </c>
      <c r="T31" s="22">
        <f t="shared" si="8"/>
        <v>1</v>
      </c>
      <c r="V31" s="1">
        <f t="shared" si="9"/>
        <v>0</v>
      </c>
      <c r="W31" s="1">
        <f t="shared" si="10"/>
        <v>0</v>
      </c>
      <c r="X31" s="1">
        <f t="shared" si="11"/>
        <v>0</v>
      </c>
      <c r="Y31" s="1">
        <f t="shared" si="12"/>
        <v>0</v>
      </c>
      <c r="Z31" s="1">
        <f t="shared" si="13"/>
        <v>0</v>
      </c>
      <c r="AB31" s="1">
        <f t="shared" si="2"/>
        <v>0</v>
      </c>
      <c r="AC31" s="1">
        <f t="shared" si="14"/>
        <v>0</v>
      </c>
      <c r="AD31" s="1">
        <f t="shared" si="15"/>
        <v>0</v>
      </c>
      <c r="AE31" s="1">
        <f t="shared" si="16"/>
        <v>0</v>
      </c>
      <c r="AF31" s="1">
        <f t="shared" si="17"/>
        <v>0</v>
      </c>
      <c r="AH31" s="1">
        <f t="shared" si="18"/>
        <v>0</v>
      </c>
      <c r="AJ31" s="1" t="str">
        <f t="shared" si="3"/>
        <v>－</v>
      </c>
      <c r="AK31" s="1">
        <f t="shared" si="19"/>
      </c>
      <c r="AL31" s="1">
        <f t="shared" si="20"/>
        <v>0</v>
      </c>
      <c r="AM31" s="1">
        <f t="shared" si="21"/>
        <v>0</v>
      </c>
      <c r="AN31" s="130">
        <f t="shared" si="22"/>
        <v>0</v>
      </c>
    </row>
    <row r="32" spans="2:40" ht="18.75" customHeight="1">
      <c r="B32" s="14">
        <v>28</v>
      </c>
      <c r="C32" s="91"/>
      <c r="D32" s="15"/>
      <c r="E32" s="16" t="str">
        <f t="shared" si="4"/>
        <v>－</v>
      </c>
      <c r="F32" s="15">
        <f t="shared" si="1"/>
      </c>
      <c r="G32" s="23"/>
      <c r="H32" s="24"/>
      <c r="I32" s="23"/>
      <c r="J32" s="24"/>
      <c r="K32" s="23"/>
      <c r="L32" s="24"/>
      <c r="M32" s="21"/>
      <c r="N32" s="24"/>
      <c r="O32" s="44"/>
      <c r="P32" s="24"/>
      <c r="Q32" s="15">
        <f t="shared" si="5"/>
        <v>0</v>
      </c>
      <c r="R32" s="15">
        <f t="shared" si="6"/>
        <v>0</v>
      </c>
      <c r="S32" s="21">
        <f t="shared" si="7"/>
        <v>0</v>
      </c>
      <c r="T32" s="22">
        <f t="shared" si="8"/>
        <v>1</v>
      </c>
      <c r="V32" s="1">
        <f t="shared" si="9"/>
        <v>0</v>
      </c>
      <c r="W32" s="1">
        <f t="shared" si="10"/>
        <v>0</v>
      </c>
      <c r="X32" s="1">
        <f t="shared" si="11"/>
        <v>0</v>
      </c>
      <c r="Y32" s="1">
        <f t="shared" si="12"/>
        <v>0</v>
      </c>
      <c r="Z32" s="1">
        <f t="shared" si="13"/>
        <v>0</v>
      </c>
      <c r="AB32" s="1">
        <f t="shared" si="2"/>
        <v>0</v>
      </c>
      <c r="AC32" s="1">
        <f t="shared" si="14"/>
        <v>0</v>
      </c>
      <c r="AD32" s="1">
        <f t="shared" si="15"/>
        <v>0</v>
      </c>
      <c r="AE32" s="1">
        <f t="shared" si="16"/>
        <v>0</v>
      </c>
      <c r="AF32" s="1">
        <f t="shared" si="17"/>
        <v>0</v>
      </c>
      <c r="AH32" s="1">
        <f t="shared" si="18"/>
        <v>0</v>
      </c>
      <c r="AJ32" s="1" t="str">
        <f t="shared" si="3"/>
        <v>－</v>
      </c>
      <c r="AK32" s="1">
        <f t="shared" si="19"/>
      </c>
      <c r="AL32" s="1">
        <f t="shared" si="20"/>
        <v>0</v>
      </c>
      <c r="AM32" s="1">
        <f t="shared" si="21"/>
        <v>0</v>
      </c>
      <c r="AN32" s="130">
        <f t="shared" si="22"/>
        <v>0</v>
      </c>
    </row>
    <row r="33" spans="2:40" ht="18.75" customHeight="1">
      <c r="B33" s="14">
        <v>29</v>
      </c>
      <c r="C33" s="91"/>
      <c r="D33" s="15"/>
      <c r="E33" s="16" t="str">
        <f t="shared" si="4"/>
        <v>－</v>
      </c>
      <c r="F33" s="15">
        <f t="shared" si="1"/>
      </c>
      <c r="G33" s="23"/>
      <c r="H33" s="24"/>
      <c r="I33" s="23"/>
      <c r="J33" s="24"/>
      <c r="K33" s="23"/>
      <c r="L33" s="24"/>
      <c r="M33" s="21"/>
      <c r="N33" s="24"/>
      <c r="O33" s="44"/>
      <c r="P33" s="24"/>
      <c r="Q33" s="15">
        <f t="shared" si="5"/>
        <v>0</v>
      </c>
      <c r="R33" s="15">
        <f t="shared" si="6"/>
        <v>0</v>
      </c>
      <c r="S33" s="21">
        <f t="shared" si="7"/>
        <v>0</v>
      </c>
      <c r="T33" s="22">
        <f t="shared" si="8"/>
        <v>1</v>
      </c>
      <c r="V33" s="1">
        <f t="shared" si="9"/>
        <v>0</v>
      </c>
      <c r="W33" s="1">
        <f t="shared" si="10"/>
        <v>0</v>
      </c>
      <c r="X33" s="1">
        <f t="shared" si="11"/>
        <v>0</v>
      </c>
      <c r="Y33" s="1">
        <f t="shared" si="12"/>
        <v>0</v>
      </c>
      <c r="Z33" s="1">
        <f t="shared" si="13"/>
        <v>0</v>
      </c>
      <c r="AB33" s="1">
        <f t="shared" si="2"/>
        <v>0</v>
      </c>
      <c r="AC33" s="1">
        <f t="shared" si="14"/>
        <v>0</v>
      </c>
      <c r="AD33" s="1">
        <f t="shared" si="15"/>
        <v>0</v>
      </c>
      <c r="AE33" s="1">
        <f t="shared" si="16"/>
        <v>0</v>
      </c>
      <c r="AF33" s="1">
        <f t="shared" si="17"/>
        <v>0</v>
      </c>
      <c r="AH33" s="1">
        <f t="shared" si="18"/>
        <v>0</v>
      </c>
      <c r="AJ33" s="1" t="str">
        <f t="shared" si="3"/>
        <v>－</v>
      </c>
      <c r="AK33" s="1">
        <f t="shared" si="19"/>
      </c>
      <c r="AL33" s="1">
        <f t="shared" si="20"/>
        <v>0</v>
      </c>
      <c r="AM33" s="1">
        <f t="shared" si="21"/>
        <v>0</v>
      </c>
      <c r="AN33" s="130">
        <f t="shared" si="22"/>
        <v>0</v>
      </c>
    </row>
    <row r="34" spans="2:40" ht="18.75" customHeight="1">
      <c r="B34" s="14">
        <v>30</v>
      </c>
      <c r="C34" s="91"/>
      <c r="D34" s="15"/>
      <c r="E34" s="16" t="str">
        <f t="shared" si="4"/>
        <v>－</v>
      </c>
      <c r="F34" s="15">
        <f t="shared" si="1"/>
      </c>
      <c r="G34" s="23"/>
      <c r="H34" s="24"/>
      <c r="I34" s="23"/>
      <c r="J34" s="24"/>
      <c r="K34" s="23"/>
      <c r="L34" s="24"/>
      <c r="M34" s="21"/>
      <c r="N34" s="24"/>
      <c r="O34" s="44"/>
      <c r="P34" s="24"/>
      <c r="Q34" s="15">
        <f t="shared" si="5"/>
        <v>0</v>
      </c>
      <c r="R34" s="15">
        <f t="shared" si="6"/>
        <v>0</v>
      </c>
      <c r="S34" s="21">
        <f t="shared" si="7"/>
        <v>0</v>
      </c>
      <c r="T34" s="22">
        <f t="shared" si="8"/>
        <v>1</v>
      </c>
      <c r="V34" s="1">
        <f t="shared" si="9"/>
        <v>0</v>
      </c>
      <c r="W34" s="1">
        <f t="shared" si="10"/>
        <v>0</v>
      </c>
      <c r="X34" s="1">
        <f t="shared" si="11"/>
        <v>0</v>
      </c>
      <c r="Y34" s="1">
        <f t="shared" si="12"/>
        <v>0</v>
      </c>
      <c r="Z34" s="1">
        <f t="shared" si="13"/>
        <v>0</v>
      </c>
      <c r="AB34" s="1">
        <f t="shared" si="2"/>
        <v>0</v>
      </c>
      <c r="AC34" s="1">
        <f t="shared" si="14"/>
        <v>0</v>
      </c>
      <c r="AD34" s="1">
        <f t="shared" si="15"/>
        <v>0</v>
      </c>
      <c r="AE34" s="1">
        <f t="shared" si="16"/>
        <v>0</v>
      </c>
      <c r="AF34" s="1">
        <f t="shared" si="17"/>
        <v>0</v>
      </c>
      <c r="AH34" s="1">
        <f t="shared" si="18"/>
        <v>0</v>
      </c>
      <c r="AJ34" s="1" t="str">
        <f t="shared" si="3"/>
        <v>－</v>
      </c>
      <c r="AK34" s="1">
        <f t="shared" si="19"/>
      </c>
      <c r="AL34" s="1">
        <f t="shared" si="20"/>
        <v>0</v>
      </c>
      <c r="AM34" s="1">
        <f t="shared" si="21"/>
        <v>0</v>
      </c>
      <c r="AN34" s="130">
        <f t="shared" si="22"/>
        <v>0</v>
      </c>
    </row>
    <row r="35" spans="2:40" ht="18.75" customHeight="1">
      <c r="B35" s="14">
        <v>31</v>
      </c>
      <c r="C35" s="91"/>
      <c r="D35" s="15"/>
      <c r="E35" s="16" t="str">
        <f t="shared" si="4"/>
        <v>－</v>
      </c>
      <c r="F35" s="15">
        <f t="shared" si="1"/>
      </c>
      <c r="G35" s="23"/>
      <c r="H35" s="24"/>
      <c r="I35" s="23"/>
      <c r="J35" s="24"/>
      <c r="K35" s="23"/>
      <c r="L35" s="24"/>
      <c r="M35" s="21"/>
      <c r="N35" s="24"/>
      <c r="O35" s="44"/>
      <c r="P35" s="24"/>
      <c r="Q35" s="15">
        <f t="shared" si="5"/>
        <v>0</v>
      </c>
      <c r="R35" s="15">
        <f t="shared" si="6"/>
        <v>0</v>
      </c>
      <c r="S35" s="21">
        <f t="shared" si="7"/>
        <v>0</v>
      </c>
      <c r="T35" s="22">
        <f t="shared" si="8"/>
        <v>1</v>
      </c>
      <c r="V35" s="1">
        <f t="shared" si="9"/>
        <v>0</v>
      </c>
      <c r="W35" s="1">
        <f t="shared" si="10"/>
        <v>0</v>
      </c>
      <c r="X35" s="1">
        <f t="shared" si="11"/>
        <v>0</v>
      </c>
      <c r="Y35" s="1">
        <f t="shared" si="12"/>
        <v>0</v>
      </c>
      <c r="Z35" s="1">
        <f t="shared" si="13"/>
        <v>0</v>
      </c>
      <c r="AB35" s="1">
        <f t="shared" si="2"/>
        <v>0</v>
      </c>
      <c r="AC35" s="1">
        <f t="shared" si="14"/>
        <v>0</v>
      </c>
      <c r="AD35" s="1">
        <f t="shared" si="15"/>
        <v>0</v>
      </c>
      <c r="AE35" s="1">
        <f t="shared" si="16"/>
        <v>0</v>
      </c>
      <c r="AF35" s="1">
        <f t="shared" si="17"/>
        <v>0</v>
      </c>
      <c r="AH35" s="1">
        <f t="shared" si="18"/>
        <v>0</v>
      </c>
      <c r="AJ35" s="1" t="str">
        <f t="shared" si="3"/>
        <v>－</v>
      </c>
      <c r="AK35" s="1">
        <f t="shared" si="19"/>
      </c>
      <c r="AL35" s="1">
        <f t="shared" si="20"/>
        <v>0</v>
      </c>
      <c r="AM35" s="1">
        <f t="shared" si="21"/>
        <v>0</v>
      </c>
      <c r="AN35" s="130">
        <f t="shared" si="22"/>
        <v>0</v>
      </c>
    </row>
    <row r="36" spans="2:40" ht="18.75" customHeight="1">
      <c r="B36" s="14">
        <v>32</v>
      </c>
      <c r="C36" s="91"/>
      <c r="D36" s="15"/>
      <c r="E36" s="16" t="str">
        <f t="shared" si="4"/>
        <v>－</v>
      </c>
      <c r="F36" s="15">
        <f t="shared" si="1"/>
      </c>
      <c r="G36" s="23"/>
      <c r="H36" s="24"/>
      <c r="I36" s="23"/>
      <c r="J36" s="24"/>
      <c r="K36" s="23"/>
      <c r="L36" s="24"/>
      <c r="M36" s="21"/>
      <c r="N36" s="24"/>
      <c r="O36" s="44"/>
      <c r="P36" s="24"/>
      <c r="Q36" s="15">
        <f t="shared" si="5"/>
        <v>0</v>
      </c>
      <c r="R36" s="15">
        <f t="shared" si="6"/>
        <v>0</v>
      </c>
      <c r="S36" s="21">
        <f t="shared" si="7"/>
        <v>0</v>
      </c>
      <c r="T36" s="22">
        <f t="shared" si="8"/>
        <v>1</v>
      </c>
      <c r="V36" s="1">
        <f t="shared" si="9"/>
        <v>0</v>
      </c>
      <c r="W36" s="1">
        <f t="shared" si="10"/>
        <v>0</v>
      </c>
      <c r="X36" s="1">
        <f t="shared" si="11"/>
        <v>0</v>
      </c>
      <c r="Y36" s="1">
        <f t="shared" si="12"/>
        <v>0</v>
      </c>
      <c r="Z36" s="1">
        <f t="shared" si="13"/>
        <v>0</v>
      </c>
      <c r="AB36" s="1">
        <f t="shared" si="2"/>
        <v>0</v>
      </c>
      <c r="AC36" s="1">
        <f t="shared" si="14"/>
        <v>0</v>
      </c>
      <c r="AD36" s="1">
        <f t="shared" si="15"/>
        <v>0</v>
      </c>
      <c r="AE36" s="1">
        <f t="shared" si="16"/>
        <v>0</v>
      </c>
      <c r="AF36" s="1">
        <f t="shared" si="17"/>
        <v>0</v>
      </c>
      <c r="AH36" s="1">
        <f t="shared" si="18"/>
        <v>0</v>
      </c>
      <c r="AJ36" s="1" t="str">
        <f t="shared" si="3"/>
        <v>－</v>
      </c>
      <c r="AK36" s="1">
        <f t="shared" si="19"/>
      </c>
      <c r="AL36" s="1">
        <f t="shared" si="20"/>
        <v>0</v>
      </c>
      <c r="AM36" s="1">
        <f t="shared" si="21"/>
        <v>0</v>
      </c>
      <c r="AN36" s="130">
        <f t="shared" si="22"/>
        <v>0</v>
      </c>
    </row>
    <row r="37" spans="2:40" ht="18.75" customHeight="1">
      <c r="B37" s="14">
        <v>33</v>
      </c>
      <c r="C37" s="91"/>
      <c r="D37" s="15"/>
      <c r="E37" s="16" t="str">
        <f t="shared" si="4"/>
        <v>－</v>
      </c>
      <c r="F37" s="15">
        <f t="shared" si="1"/>
      </c>
      <c r="G37" s="23"/>
      <c r="H37" s="24"/>
      <c r="I37" s="23"/>
      <c r="J37" s="24"/>
      <c r="K37" s="23"/>
      <c r="L37" s="24"/>
      <c r="M37" s="21"/>
      <c r="N37" s="24"/>
      <c r="O37" s="44"/>
      <c r="P37" s="24"/>
      <c r="Q37" s="15">
        <f t="shared" si="5"/>
        <v>0</v>
      </c>
      <c r="R37" s="15">
        <f t="shared" si="6"/>
        <v>0</v>
      </c>
      <c r="S37" s="21">
        <f t="shared" si="7"/>
        <v>0</v>
      </c>
      <c r="T37" s="22">
        <f t="shared" si="8"/>
        <v>1</v>
      </c>
      <c r="V37" s="1">
        <f t="shared" si="9"/>
        <v>0</v>
      </c>
      <c r="W37" s="1">
        <f t="shared" si="10"/>
        <v>0</v>
      </c>
      <c r="X37" s="1">
        <f t="shared" si="11"/>
        <v>0</v>
      </c>
      <c r="Y37" s="1">
        <f t="shared" si="12"/>
        <v>0</v>
      </c>
      <c r="Z37" s="1">
        <f t="shared" si="13"/>
        <v>0</v>
      </c>
      <c r="AB37" s="1">
        <f t="shared" si="2"/>
        <v>0</v>
      </c>
      <c r="AC37" s="1">
        <f t="shared" si="14"/>
        <v>0</v>
      </c>
      <c r="AD37" s="1">
        <f t="shared" si="15"/>
        <v>0</v>
      </c>
      <c r="AE37" s="1">
        <f t="shared" si="16"/>
        <v>0</v>
      </c>
      <c r="AF37" s="1">
        <f t="shared" si="17"/>
        <v>0</v>
      </c>
      <c r="AH37" s="1">
        <f t="shared" si="18"/>
        <v>0</v>
      </c>
      <c r="AJ37" s="1" t="str">
        <f t="shared" si="3"/>
        <v>－</v>
      </c>
      <c r="AK37" s="1">
        <f t="shared" si="19"/>
      </c>
      <c r="AL37" s="1">
        <f t="shared" si="20"/>
        <v>0</v>
      </c>
      <c r="AM37" s="1">
        <f t="shared" si="21"/>
        <v>0</v>
      </c>
      <c r="AN37" s="130">
        <f t="shared" si="22"/>
        <v>0</v>
      </c>
    </row>
    <row r="38" spans="2:40" ht="18.75" customHeight="1">
      <c r="B38" s="14">
        <v>34</v>
      </c>
      <c r="C38" s="91"/>
      <c r="D38" s="15"/>
      <c r="E38" s="16" t="str">
        <f t="shared" si="4"/>
        <v>－</v>
      </c>
      <c r="F38" s="15">
        <f t="shared" si="1"/>
      </c>
      <c r="G38" s="23"/>
      <c r="H38" s="24"/>
      <c r="I38" s="23"/>
      <c r="J38" s="24"/>
      <c r="K38" s="23"/>
      <c r="L38" s="24"/>
      <c r="M38" s="21"/>
      <c r="N38" s="24"/>
      <c r="O38" s="44"/>
      <c r="P38" s="24"/>
      <c r="Q38" s="15">
        <f t="shared" si="5"/>
        <v>0</v>
      </c>
      <c r="R38" s="15">
        <f t="shared" si="6"/>
        <v>0</v>
      </c>
      <c r="S38" s="21">
        <f t="shared" si="7"/>
        <v>0</v>
      </c>
      <c r="T38" s="22">
        <f t="shared" si="8"/>
        <v>1</v>
      </c>
      <c r="V38" s="1">
        <f t="shared" si="9"/>
        <v>0</v>
      </c>
      <c r="W38" s="1">
        <f t="shared" si="10"/>
        <v>0</v>
      </c>
      <c r="X38" s="1">
        <f t="shared" si="11"/>
        <v>0</v>
      </c>
      <c r="Y38" s="1">
        <f t="shared" si="12"/>
        <v>0</v>
      </c>
      <c r="Z38" s="1">
        <f t="shared" si="13"/>
        <v>0</v>
      </c>
      <c r="AB38" s="1">
        <f t="shared" si="2"/>
        <v>0</v>
      </c>
      <c r="AC38" s="1">
        <f t="shared" si="14"/>
        <v>0</v>
      </c>
      <c r="AD38" s="1">
        <f t="shared" si="15"/>
        <v>0</v>
      </c>
      <c r="AE38" s="1">
        <f t="shared" si="16"/>
        <v>0</v>
      </c>
      <c r="AF38" s="1">
        <f t="shared" si="17"/>
        <v>0</v>
      </c>
      <c r="AH38" s="1">
        <f t="shared" si="18"/>
        <v>0</v>
      </c>
      <c r="AJ38" s="1" t="str">
        <f t="shared" si="3"/>
        <v>－</v>
      </c>
      <c r="AK38" s="1">
        <f t="shared" si="19"/>
      </c>
      <c r="AL38" s="1">
        <f t="shared" si="20"/>
        <v>0</v>
      </c>
      <c r="AM38" s="1">
        <f t="shared" si="21"/>
        <v>0</v>
      </c>
      <c r="AN38" s="130">
        <f t="shared" si="22"/>
        <v>0</v>
      </c>
    </row>
    <row r="39" spans="2:37" ht="13.5">
      <c r="B39" s="14"/>
      <c r="C39" s="41"/>
      <c r="D39" s="15"/>
      <c r="E39" s="16"/>
      <c r="F39" s="15"/>
      <c r="G39" s="124"/>
      <c r="H39" s="125">
        <f>SUM(H5:H38)</f>
        <v>0</v>
      </c>
      <c r="I39" s="126"/>
      <c r="J39" s="125">
        <f>SUM(J5:J38)</f>
        <v>0</v>
      </c>
      <c r="K39" s="126"/>
      <c r="L39" s="125">
        <f>SUM(L5:L38)</f>
        <v>0</v>
      </c>
      <c r="M39" s="127"/>
      <c r="N39" s="125">
        <f>SUM(N5:N38)</f>
        <v>0</v>
      </c>
      <c r="O39" s="126"/>
      <c r="P39" s="125">
        <f>SUM(P5:P38)</f>
        <v>0</v>
      </c>
      <c r="Q39" s="103"/>
      <c r="R39" s="103"/>
      <c r="S39" s="122"/>
      <c r="T39" s="128"/>
      <c r="AK39" s="129"/>
    </row>
    <row r="40" spans="2:37" ht="14.25" thickBot="1">
      <c r="B40" s="39"/>
      <c r="C40" s="31"/>
      <c r="D40" s="31"/>
      <c r="E40" s="32"/>
      <c r="F40" s="31"/>
      <c r="G40" s="38">
        <f>SUM(G5:G38)</f>
        <v>0</v>
      </c>
      <c r="H40" s="37"/>
      <c r="I40" s="38">
        <f>SUM(I5:I38)</f>
        <v>0</v>
      </c>
      <c r="J40" s="37"/>
      <c r="K40" s="38">
        <f>SUM(K5:K38)</f>
        <v>0</v>
      </c>
      <c r="L40" s="37"/>
      <c r="M40" s="38">
        <f>SUM(M5:M38)</f>
        <v>0</v>
      </c>
      <c r="N40" s="38"/>
      <c r="O40" s="38">
        <f>SUM(O5:O38)</f>
        <v>0</v>
      </c>
      <c r="P40" s="37"/>
      <c r="Q40" s="31"/>
      <c r="R40" s="31"/>
      <c r="S40" s="34"/>
      <c r="T40" s="35"/>
      <c r="AK40" s="129"/>
    </row>
    <row r="41" spans="2:20" ht="13.5">
      <c r="B41" s="60"/>
      <c r="C41" s="60"/>
      <c r="D41" s="60"/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2:20" ht="13.5">
      <c r="B42" s="60"/>
      <c r="C42" s="60"/>
      <c r="D42" s="60"/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2:20" ht="13.5">
      <c r="B43" s="60"/>
      <c r="C43" s="60"/>
      <c r="D43" s="60"/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2:20" ht="13.5">
      <c r="B44" s="60"/>
      <c r="C44" s="60"/>
      <c r="D44" s="60"/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7" spans="2:15" ht="14.25" thickBot="1">
      <c r="B47" s="140" t="str">
        <f>B1</f>
        <v>第x回茨城県高等学校総合文化祭将棋大会(第x回段級位認定将棋大会)</v>
      </c>
      <c r="C47" s="139"/>
      <c r="D47" s="139"/>
      <c r="E47" s="139"/>
      <c r="F47" s="139"/>
      <c r="G47" s="139"/>
      <c r="H47" s="139"/>
      <c r="I47" s="139"/>
      <c r="J47" s="139"/>
      <c r="K47" s="139"/>
      <c r="L47" s="93" t="s">
        <v>17</v>
      </c>
      <c r="M47" s="93"/>
      <c r="N47" s="1" t="str">
        <f>N2</f>
        <v>xxxx.xx.xx(x)　於xxxxxxxxx</v>
      </c>
      <c r="O47" s="93"/>
    </row>
    <row r="48" spans="2:42" ht="13.5">
      <c r="B48" s="5"/>
      <c r="C48" s="9"/>
      <c r="D48" s="6"/>
      <c r="E48" s="7"/>
      <c r="F48" s="6"/>
      <c r="G48" s="8">
        <v>1</v>
      </c>
      <c r="H48" s="9"/>
      <c r="I48" s="10">
        <v>2</v>
      </c>
      <c r="J48" s="9"/>
      <c r="K48" s="10">
        <v>3</v>
      </c>
      <c r="L48" s="9"/>
      <c r="M48" s="11">
        <v>4</v>
      </c>
      <c r="N48" s="9"/>
      <c r="O48" s="12">
        <v>5</v>
      </c>
      <c r="P48" s="9"/>
      <c r="Q48" s="6" t="s">
        <v>0</v>
      </c>
      <c r="R48" s="6" t="s">
        <v>85</v>
      </c>
      <c r="S48" s="11" t="s">
        <v>86</v>
      </c>
      <c r="T48" s="13" t="s">
        <v>1</v>
      </c>
      <c r="AJ48" s="1" t="s">
        <v>120</v>
      </c>
      <c r="AK48" s="132" t="str">
        <f>AK3</f>
        <v>勝敗</v>
      </c>
      <c r="AL48" s="132" t="str">
        <f>AL3</f>
        <v>前の４</v>
      </c>
      <c r="AM48" s="132" t="str">
        <f>AM3</f>
        <v>後の４</v>
      </c>
      <c r="AN48" s="136" t="str">
        <f>AN3</f>
        <v>認定条件勝数</v>
      </c>
      <c r="AP48" s="1" t="str">
        <f>AP3</f>
        <v>認定基準(良い所取り)</v>
      </c>
    </row>
    <row r="49" spans="2:43" ht="13.5">
      <c r="B49" s="14" t="s">
        <v>2</v>
      </c>
      <c r="C49" s="117" t="s">
        <v>87</v>
      </c>
      <c r="D49" s="15" t="s">
        <v>3</v>
      </c>
      <c r="E49" s="16" t="s">
        <v>4</v>
      </c>
      <c r="F49" s="15" t="s">
        <v>5</v>
      </c>
      <c r="G49" s="17" t="s">
        <v>6</v>
      </c>
      <c r="H49" s="18" t="s">
        <v>7</v>
      </c>
      <c r="I49" s="17" t="s">
        <v>6</v>
      </c>
      <c r="J49" s="18" t="s">
        <v>7</v>
      </c>
      <c r="K49" s="17" t="s">
        <v>6</v>
      </c>
      <c r="L49" s="18" t="s">
        <v>7</v>
      </c>
      <c r="M49" s="19" t="s">
        <v>6</v>
      </c>
      <c r="N49" s="18" t="s">
        <v>7</v>
      </c>
      <c r="O49" s="20" t="s">
        <v>6</v>
      </c>
      <c r="P49" s="18" t="s">
        <v>7</v>
      </c>
      <c r="Q49" s="15"/>
      <c r="R49" s="15"/>
      <c r="S49" s="21"/>
      <c r="T49" s="22"/>
      <c r="AN49" s="136"/>
      <c r="AP49" s="15" t="s">
        <v>0</v>
      </c>
      <c r="AQ49" s="15" t="s">
        <v>102</v>
      </c>
    </row>
    <row r="50" spans="2:43" ht="18.75" customHeight="1">
      <c r="B50" s="14">
        <v>1</v>
      </c>
      <c r="C50" s="91"/>
      <c r="D50" s="15">
        <f>IF($C50="","",VLOOKUP($C50,参加者,2))</f>
      </c>
      <c r="E50" s="16" t="str">
        <f>AJ50</f>
        <v>－</v>
      </c>
      <c r="F50" s="15">
        <f aca="true" t="shared" si="23" ref="F50:F83">IF($C50="","",VLOOKUP($C50,参加者,3))</f>
      </c>
      <c r="G50" s="23"/>
      <c r="H50" s="24"/>
      <c r="I50" s="23"/>
      <c r="J50" s="24"/>
      <c r="K50" s="23"/>
      <c r="L50" s="24"/>
      <c r="M50" s="21"/>
      <c r="N50" s="24"/>
      <c r="O50" s="44"/>
      <c r="P50" s="24"/>
      <c r="Q50" s="15">
        <f aca="true" t="shared" si="24" ref="Q50:Q76">H50+J50+L50+N50+P50</f>
        <v>0</v>
      </c>
      <c r="R50" s="15">
        <f aca="true" t="shared" si="25" ref="R50:R78">SUM(V50:Z50)</f>
        <v>0</v>
      </c>
      <c r="S50" s="21">
        <f aca="true" t="shared" si="26" ref="S50:S78">SUM(AB50:AF50)</f>
        <v>0</v>
      </c>
      <c r="T50" s="22">
        <f>RANK(AH50,$AH$50:$AH$83)</f>
        <v>1</v>
      </c>
      <c r="V50" s="1">
        <f>IF(G50="",0,VLOOKUP(G50,$B$50:$T$83,16))</f>
        <v>0</v>
      </c>
      <c r="W50" s="1">
        <f>IF(I50="",0,VLOOKUP(I50,$B$50:$T$83,16))</f>
        <v>0</v>
      </c>
      <c r="X50" s="1">
        <f>IF(K50="",0,VLOOKUP(K50,$B$50:$T$83,16))</f>
        <v>0</v>
      </c>
      <c r="Y50" s="1">
        <f>IF(M50="",0,VLOOKUP(M50,$B$50:$T$83,16))</f>
        <v>0</v>
      </c>
      <c r="Z50" s="1">
        <f>IF(O50="",0,VLOOKUP(O50,$B$50:$T$83,16))</f>
        <v>0</v>
      </c>
      <c r="AB50" s="1">
        <f>IF($G50="",0,VLOOKUP($G50,$B$50:$T$83,16)*$H50)</f>
        <v>0</v>
      </c>
      <c r="AC50" s="1">
        <f>IF(I50="",0,VLOOKUP($I50,$B$50:$T$83,16)*J50)</f>
        <v>0</v>
      </c>
      <c r="AD50" s="1">
        <f>IF(K50="",0,VLOOKUP($K50,$B$50:$T$83,16)*L50)</f>
        <v>0</v>
      </c>
      <c r="AE50" s="1">
        <f>IF(M50="",0,VLOOKUP($M50,$B$50:$T$83,16)*N50)</f>
        <v>0</v>
      </c>
      <c r="AF50" s="1">
        <f>IF(O50="",0,VLOOKUP($O50,$B$50:$T$83,16)*P50)</f>
        <v>0</v>
      </c>
      <c r="AH50" s="1">
        <f>1000000*Q50+100*R50+S50</f>
        <v>0</v>
      </c>
      <c r="AJ50" s="1" t="str">
        <f>IF($AN50="","",VLOOKUP($AN50,$AP$50:$AQ$54,2))</f>
        <v>－</v>
      </c>
      <c r="AK50" s="1">
        <f>CONCATENATE(H50,J50,L50,N50,P50)</f>
      </c>
      <c r="AL50" s="1">
        <f>SUM(H50,J50,L50,N50)</f>
        <v>0</v>
      </c>
      <c r="AM50" s="1">
        <f>SUM(J50,L50,N50,P50)</f>
        <v>0</v>
      </c>
      <c r="AN50" s="130">
        <f>MAX(AL50:AM50)</f>
        <v>0</v>
      </c>
      <c r="AP50" s="15">
        <v>0</v>
      </c>
      <c r="AQ50" s="15" t="s">
        <v>89</v>
      </c>
    </row>
    <row r="51" spans="2:43" ht="18.75" customHeight="1">
      <c r="B51" s="14">
        <v>2</v>
      </c>
      <c r="C51" s="91"/>
      <c r="D51" s="15">
        <f aca="true" t="shared" si="27" ref="D51:D79">IF($C51="","",VLOOKUP($C51,参加者,2))</f>
      </c>
      <c r="E51" s="16" t="str">
        <f aca="true" t="shared" si="28" ref="E51:E79">AJ51</f>
        <v>－</v>
      </c>
      <c r="F51" s="15">
        <f t="shared" si="23"/>
      </c>
      <c r="G51" s="23"/>
      <c r="H51" s="24"/>
      <c r="I51" s="23"/>
      <c r="J51" s="24"/>
      <c r="K51" s="23"/>
      <c r="L51" s="24"/>
      <c r="M51" s="21"/>
      <c r="N51" s="24"/>
      <c r="O51" s="44"/>
      <c r="P51" s="24"/>
      <c r="Q51" s="15">
        <f t="shared" si="24"/>
        <v>0</v>
      </c>
      <c r="R51" s="15">
        <f t="shared" si="25"/>
        <v>0</v>
      </c>
      <c r="S51" s="21">
        <f t="shared" si="26"/>
        <v>0</v>
      </c>
      <c r="T51" s="22">
        <f aca="true" t="shared" si="29" ref="T51:T79">RANK(AH51,$AH$50:$AH$83)</f>
        <v>1</v>
      </c>
      <c r="V51" s="1">
        <f aca="true" t="shared" si="30" ref="V51:V79">IF(G51="",0,VLOOKUP(G51,$B$50:$T$83,16))</f>
        <v>0</v>
      </c>
      <c r="W51" s="1">
        <f aca="true" t="shared" si="31" ref="W51:W79">IF(I51="",0,VLOOKUP(I51,$B$50:$T$83,16))</f>
        <v>0</v>
      </c>
      <c r="X51" s="1">
        <f aca="true" t="shared" si="32" ref="X51:X79">IF(K51="",0,VLOOKUP(K51,$B$50:$T$83,16))</f>
        <v>0</v>
      </c>
      <c r="Y51" s="1">
        <f aca="true" t="shared" si="33" ref="Y51:Y79">IF(M51="",0,VLOOKUP(M51,$B$50:$T$83,16))</f>
        <v>0</v>
      </c>
      <c r="Z51" s="1">
        <f aca="true" t="shared" si="34" ref="Z51:Z79">IF(O51="",0,VLOOKUP(O51,$B$50:$T$83,16))</f>
        <v>0</v>
      </c>
      <c r="AB51" s="1">
        <f aca="true" t="shared" si="35" ref="AB51:AB83">IF($G51="",0,VLOOKUP($G51,$B$50:$T$83,16)*$H51)</f>
        <v>0</v>
      </c>
      <c r="AC51" s="1">
        <f aca="true" t="shared" si="36" ref="AC51:AC79">IF(I51="",0,VLOOKUP($I51,$B$50:$T$83,16)*J51)</f>
        <v>0</v>
      </c>
      <c r="AD51" s="1">
        <f aca="true" t="shared" si="37" ref="AD51:AD79">IF(K51="",0,VLOOKUP($K51,$B$50:$T$83,16)*L51)</f>
        <v>0</v>
      </c>
      <c r="AE51" s="1">
        <f aca="true" t="shared" si="38" ref="AE51:AE79">IF(M51="",0,VLOOKUP($M51,$B$50:$T$83,16)*N51)</f>
        <v>0</v>
      </c>
      <c r="AF51" s="1">
        <f aca="true" t="shared" si="39" ref="AF51:AF79">IF(O51="",0,VLOOKUP($O51,$B$50:$T$83,16)*P51)</f>
        <v>0</v>
      </c>
      <c r="AH51" s="1">
        <f aca="true" t="shared" si="40" ref="AH51:AH79">1000000*Q51+100*R51+S51</f>
        <v>0</v>
      </c>
      <c r="AJ51" s="1" t="str">
        <f aca="true" t="shared" si="41" ref="AJ51:AJ83">IF($AN51="","",VLOOKUP($AN51,$AP$50:$AQ$54,2))</f>
        <v>－</v>
      </c>
      <c r="AK51" s="1">
        <f aca="true" t="shared" si="42" ref="AK51:AK100">CONCATENATE(H51,J51,L51,N51,P51)</f>
      </c>
      <c r="AL51" s="1">
        <f aca="true" t="shared" si="43" ref="AL51:AL79">SUM(H51,J51,L51,N51)</f>
        <v>0</v>
      </c>
      <c r="AM51" s="1">
        <f aca="true" t="shared" si="44" ref="AM51:AM79">SUM(J51,L51,N51,P51)</f>
        <v>0</v>
      </c>
      <c r="AN51" s="130">
        <f aca="true" t="shared" si="45" ref="AN51:AN79">MAX(AL51:AM51)</f>
        <v>0</v>
      </c>
      <c r="AP51" s="15">
        <v>1</v>
      </c>
      <c r="AQ51" s="15" t="s">
        <v>89</v>
      </c>
    </row>
    <row r="52" spans="2:43" ht="18.75" customHeight="1">
      <c r="B52" s="14">
        <v>3</v>
      </c>
      <c r="C52" s="91"/>
      <c r="D52" s="15">
        <f t="shared" si="27"/>
      </c>
      <c r="E52" s="16" t="str">
        <f t="shared" si="28"/>
        <v>－</v>
      </c>
      <c r="F52" s="15">
        <f t="shared" si="23"/>
      </c>
      <c r="G52" s="23"/>
      <c r="H52" s="24"/>
      <c r="I52" s="23"/>
      <c r="J52" s="24"/>
      <c r="K52" s="23"/>
      <c r="L52" s="24"/>
      <c r="M52" s="21"/>
      <c r="N52" s="24"/>
      <c r="O52" s="44"/>
      <c r="P52" s="24"/>
      <c r="Q52" s="15">
        <f t="shared" si="24"/>
        <v>0</v>
      </c>
      <c r="R52" s="15">
        <f t="shared" si="25"/>
        <v>0</v>
      </c>
      <c r="S52" s="21">
        <f t="shared" si="26"/>
        <v>0</v>
      </c>
      <c r="T52" s="22">
        <f t="shared" si="29"/>
        <v>1</v>
      </c>
      <c r="V52" s="1">
        <f t="shared" si="30"/>
        <v>0</v>
      </c>
      <c r="W52" s="1">
        <f t="shared" si="31"/>
        <v>0</v>
      </c>
      <c r="X52" s="1">
        <f t="shared" si="32"/>
        <v>0</v>
      </c>
      <c r="Y52" s="1">
        <f t="shared" si="33"/>
        <v>0</v>
      </c>
      <c r="Z52" s="1">
        <f t="shared" si="34"/>
        <v>0</v>
      </c>
      <c r="AB52" s="1">
        <f t="shared" si="35"/>
        <v>0</v>
      </c>
      <c r="AC52" s="1">
        <f t="shared" si="36"/>
        <v>0</v>
      </c>
      <c r="AD52" s="1">
        <f t="shared" si="37"/>
        <v>0</v>
      </c>
      <c r="AE52" s="1">
        <f t="shared" si="38"/>
        <v>0</v>
      </c>
      <c r="AF52" s="1">
        <f t="shared" si="39"/>
        <v>0</v>
      </c>
      <c r="AH52" s="1">
        <f t="shared" si="40"/>
        <v>0</v>
      </c>
      <c r="AJ52" s="1" t="str">
        <f t="shared" si="41"/>
        <v>－</v>
      </c>
      <c r="AK52" s="1">
        <f t="shared" si="42"/>
      </c>
      <c r="AL52" s="1">
        <f t="shared" si="43"/>
        <v>0</v>
      </c>
      <c r="AM52" s="1">
        <f t="shared" si="44"/>
        <v>0</v>
      </c>
      <c r="AN52" s="130">
        <f t="shared" si="45"/>
        <v>0</v>
      </c>
      <c r="AP52" s="15">
        <v>2</v>
      </c>
      <c r="AQ52" s="15" t="s">
        <v>94</v>
      </c>
    </row>
    <row r="53" spans="2:43" ht="18.75" customHeight="1">
      <c r="B53" s="14">
        <v>4</v>
      </c>
      <c r="C53" s="91"/>
      <c r="D53" s="15">
        <f t="shared" si="27"/>
      </c>
      <c r="E53" s="16" t="str">
        <f t="shared" si="28"/>
        <v>－</v>
      </c>
      <c r="F53" s="15">
        <f t="shared" si="23"/>
      </c>
      <c r="G53" s="23"/>
      <c r="H53" s="24"/>
      <c r="I53" s="23"/>
      <c r="J53" s="24"/>
      <c r="K53" s="23"/>
      <c r="L53" s="24"/>
      <c r="M53" s="21"/>
      <c r="N53" s="24"/>
      <c r="O53" s="44"/>
      <c r="P53" s="24"/>
      <c r="Q53" s="15">
        <f t="shared" si="24"/>
        <v>0</v>
      </c>
      <c r="R53" s="15">
        <f t="shared" si="25"/>
        <v>0</v>
      </c>
      <c r="S53" s="21">
        <f t="shared" si="26"/>
        <v>0</v>
      </c>
      <c r="T53" s="22">
        <f t="shared" si="29"/>
        <v>1</v>
      </c>
      <c r="V53" s="1">
        <f t="shared" si="30"/>
        <v>0</v>
      </c>
      <c r="W53" s="1">
        <f t="shared" si="31"/>
        <v>0</v>
      </c>
      <c r="X53" s="1">
        <f t="shared" si="32"/>
        <v>0</v>
      </c>
      <c r="Y53" s="1">
        <f t="shared" si="33"/>
        <v>0</v>
      </c>
      <c r="Z53" s="1">
        <f t="shared" si="34"/>
        <v>0</v>
      </c>
      <c r="AB53" s="1">
        <f t="shared" si="35"/>
        <v>0</v>
      </c>
      <c r="AC53" s="1">
        <f t="shared" si="36"/>
        <v>0</v>
      </c>
      <c r="AD53" s="1">
        <f t="shared" si="37"/>
        <v>0</v>
      </c>
      <c r="AE53" s="1">
        <f t="shared" si="38"/>
        <v>0</v>
      </c>
      <c r="AF53" s="1">
        <f t="shared" si="39"/>
        <v>0</v>
      </c>
      <c r="AH53" s="1">
        <f t="shared" si="40"/>
        <v>0</v>
      </c>
      <c r="AJ53" s="1" t="str">
        <f t="shared" si="41"/>
        <v>－</v>
      </c>
      <c r="AK53" s="1">
        <f t="shared" si="42"/>
      </c>
      <c r="AL53" s="1">
        <f t="shared" si="43"/>
        <v>0</v>
      </c>
      <c r="AM53" s="1">
        <f t="shared" si="44"/>
        <v>0</v>
      </c>
      <c r="AN53" s="130">
        <f t="shared" si="45"/>
        <v>0</v>
      </c>
      <c r="AP53" s="15">
        <v>3</v>
      </c>
      <c r="AQ53" s="15" t="s">
        <v>93</v>
      </c>
    </row>
    <row r="54" spans="2:43" ht="18.75" customHeight="1">
      <c r="B54" s="14">
        <v>5</v>
      </c>
      <c r="C54" s="91"/>
      <c r="D54" s="15">
        <f t="shared" si="27"/>
      </c>
      <c r="E54" s="16" t="str">
        <f t="shared" si="28"/>
        <v>－</v>
      </c>
      <c r="F54" s="15">
        <f t="shared" si="23"/>
      </c>
      <c r="G54" s="23"/>
      <c r="H54" s="24"/>
      <c r="I54" s="23"/>
      <c r="J54" s="24"/>
      <c r="K54" s="23"/>
      <c r="L54" s="24"/>
      <c r="M54" s="21"/>
      <c r="N54" s="24"/>
      <c r="O54" s="44"/>
      <c r="P54" s="24"/>
      <c r="Q54" s="15">
        <f t="shared" si="24"/>
        <v>0</v>
      </c>
      <c r="R54" s="15">
        <f t="shared" si="25"/>
        <v>0</v>
      </c>
      <c r="S54" s="21">
        <f t="shared" si="26"/>
        <v>0</v>
      </c>
      <c r="T54" s="22">
        <f t="shared" si="29"/>
        <v>1</v>
      </c>
      <c r="V54" s="1">
        <f t="shared" si="30"/>
        <v>0</v>
      </c>
      <c r="W54" s="1">
        <f t="shared" si="31"/>
        <v>0</v>
      </c>
      <c r="X54" s="1">
        <f t="shared" si="32"/>
        <v>0</v>
      </c>
      <c r="Y54" s="1">
        <f t="shared" si="33"/>
        <v>0</v>
      </c>
      <c r="Z54" s="1">
        <f t="shared" si="34"/>
        <v>0</v>
      </c>
      <c r="AB54" s="1">
        <f t="shared" si="35"/>
        <v>0</v>
      </c>
      <c r="AC54" s="1">
        <f t="shared" si="36"/>
        <v>0</v>
      </c>
      <c r="AD54" s="1">
        <f t="shared" si="37"/>
        <v>0</v>
      </c>
      <c r="AE54" s="1">
        <f t="shared" si="38"/>
        <v>0</v>
      </c>
      <c r="AF54" s="1">
        <f t="shared" si="39"/>
        <v>0</v>
      </c>
      <c r="AH54" s="1">
        <f t="shared" si="40"/>
        <v>0</v>
      </c>
      <c r="AJ54" s="1" t="str">
        <f t="shared" si="41"/>
        <v>－</v>
      </c>
      <c r="AK54" s="1">
        <f t="shared" si="42"/>
      </c>
      <c r="AL54" s="1">
        <f t="shared" si="43"/>
        <v>0</v>
      </c>
      <c r="AM54" s="1">
        <f t="shared" si="44"/>
        <v>0</v>
      </c>
      <c r="AN54" s="130">
        <f t="shared" si="45"/>
        <v>0</v>
      </c>
      <c r="AP54" s="15">
        <v>4</v>
      </c>
      <c r="AQ54" s="15" t="s">
        <v>92</v>
      </c>
    </row>
    <row r="55" spans="2:40" ht="18.75" customHeight="1">
      <c r="B55" s="14">
        <v>6</v>
      </c>
      <c r="C55" s="91"/>
      <c r="D55" s="15">
        <f t="shared" si="27"/>
      </c>
      <c r="E55" s="16" t="str">
        <f t="shared" si="28"/>
        <v>－</v>
      </c>
      <c r="F55" s="15">
        <f t="shared" si="23"/>
      </c>
      <c r="G55" s="23"/>
      <c r="H55" s="24"/>
      <c r="I55" s="23"/>
      <c r="J55" s="24"/>
      <c r="K55" s="23"/>
      <c r="L55" s="24"/>
      <c r="M55" s="21"/>
      <c r="N55" s="24"/>
      <c r="O55" s="44"/>
      <c r="P55" s="24"/>
      <c r="Q55" s="15">
        <f t="shared" si="24"/>
        <v>0</v>
      </c>
      <c r="R55" s="15">
        <f t="shared" si="25"/>
        <v>0</v>
      </c>
      <c r="S55" s="21">
        <f t="shared" si="26"/>
        <v>0</v>
      </c>
      <c r="T55" s="22">
        <f t="shared" si="29"/>
        <v>1</v>
      </c>
      <c r="V55" s="1">
        <f t="shared" si="30"/>
        <v>0</v>
      </c>
      <c r="W55" s="1">
        <f t="shared" si="31"/>
        <v>0</v>
      </c>
      <c r="X55" s="1">
        <f t="shared" si="32"/>
        <v>0</v>
      </c>
      <c r="Y55" s="1">
        <f t="shared" si="33"/>
        <v>0</v>
      </c>
      <c r="Z55" s="1">
        <f t="shared" si="34"/>
        <v>0</v>
      </c>
      <c r="AB55" s="1">
        <f t="shared" si="35"/>
        <v>0</v>
      </c>
      <c r="AC55" s="1">
        <f t="shared" si="36"/>
        <v>0</v>
      </c>
      <c r="AD55" s="1">
        <f t="shared" si="37"/>
        <v>0</v>
      </c>
      <c r="AE55" s="1">
        <f t="shared" si="38"/>
        <v>0</v>
      </c>
      <c r="AF55" s="1">
        <f t="shared" si="39"/>
        <v>0</v>
      </c>
      <c r="AH55" s="1">
        <f t="shared" si="40"/>
        <v>0</v>
      </c>
      <c r="AJ55" s="1" t="str">
        <f t="shared" si="41"/>
        <v>－</v>
      </c>
      <c r="AK55" s="1">
        <f t="shared" si="42"/>
      </c>
      <c r="AL55" s="1">
        <f t="shared" si="43"/>
        <v>0</v>
      </c>
      <c r="AM55" s="1">
        <f t="shared" si="44"/>
        <v>0</v>
      </c>
      <c r="AN55" s="130">
        <f t="shared" si="45"/>
        <v>0</v>
      </c>
    </row>
    <row r="56" spans="2:43" ht="18.75" customHeight="1">
      <c r="B56" s="14">
        <v>7</v>
      </c>
      <c r="C56" s="91"/>
      <c r="D56" s="15">
        <f t="shared" si="27"/>
      </c>
      <c r="E56" s="16" t="str">
        <f t="shared" si="28"/>
        <v>－</v>
      </c>
      <c r="F56" s="15">
        <f t="shared" si="23"/>
      </c>
      <c r="G56" s="23"/>
      <c r="H56" s="24"/>
      <c r="I56" s="23"/>
      <c r="J56" s="24"/>
      <c r="K56" s="23"/>
      <c r="L56" s="24"/>
      <c r="M56" s="21"/>
      <c r="N56" s="24"/>
      <c r="O56" s="44"/>
      <c r="P56" s="24"/>
      <c r="Q56" s="15">
        <f t="shared" si="24"/>
        <v>0</v>
      </c>
      <c r="R56" s="15">
        <f t="shared" si="25"/>
        <v>0</v>
      </c>
      <c r="S56" s="21">
        <f t="shared" si="26"/>
        <v>0</v>
      </c>
      <c r="T56" s="22">
        <f t="shared" si="29"/>
        <v>1</v>
      </c>
      <c r="V56" s="1">
        <f t="shared" si="30"/>
        <v>0</v>
      </c>
      <c r="W56" s="1">
        <f t="shared" si="31"/>
        <v>0</v>
      </c>
      <c r="X56" s="1">
        <f t="shared" si="32"/>
        <v>0</v>
      </c>
      <c r="Y56" s="1">
        <f t="shared" si="33"/>
        <v>0</v>
      </c>
      <c r="Z56" s="1">
        <f t="shared" si="34"/>
        <v>0</v>
      </c>
      <c r="AB56" s="1">
        <f t="shared" si="35"/>
        <v>0</v>
      </c>
      <c r="AC56" s="1">
        <f t="shared" si="36"/>
        <v>0</v>
      </c>
      <c r="AD56" s="1">
        <f t="shared" si="37"/>
        <v>0</v>
      </c>
      <c r="AE56" s="1">
        <f t="shared" si="38"/>
        <v>0</v>
      </c>
      <c r="AF56" s="1">
        <f t="shared" si="39"/>
        <v>0</v>
      </c>
      <c r="AH56" s="1">
        <f t="shared" si="40"/>
        <v>0</v>
      </c>
      <c r="AJ56" s="1" t="str">
        <f t="shared" si="41"/>
        <v>－</v>
      </c>
      <c r="AK56" s="1">
        <f t="shared" si="42"/>
      </c>
      <c r="AL56" s="1">
        <f t="shared" si="43"/>
        <v>0</v>
      </c>
      <c r="AM56" s="1">
        <f t="shared" si="44"/>
        <v>0</v>
      </c>
      <c r="AN56" s="130">
        <f t="shared" si="45"/>
        <v>0</v>
      </c>
      <c r="AP56" s="134" t="s">
        <v>110</v>
      </c>
      <c r="AQ56" s="135"/>
    </row>
    <row r="57" spans="2:43" ht="18.75" customHeight="1">
      <c r="B57" s="14">
        <v>8</v>
      </c>
      <c r="C57" s="91"/>
      <c r="D57" s="15">
        <f t="shared" si="27"/>
      </c>
      <c r="E57" s="16" t="str">
        <f t="shared" si="28"/>
        <v>－</v>
      </c>
      <c r="F57" s="15">
        <f t="shared" si="23"/>
      </c>
      <c r="G57" s="23"/>
      <c r="H57" s="24"/>
      <c r="I57" s="23"/>
      <c r="J57" s="24"/>
      <c r="K57" s="23"/>
      <c r="L57" s="24"/>
      <c r="M57" s="21"/>
      <c r="N57" s="24"/>
      <c r="O57" s="44"/>
      <c r="P57" s="24"/>
      <c r="Q57" s="15">
        <f t="shared" si="24"/>
        <v>0</v>
      </c>
      <c r="R57" s="15">
        <f t="shared" si="25"/>
        <v>0</v>
      </c>
      <c r="S57" s="21">
        <f t="shared" si="26"/>
        <v>0</v>
      </c>
      <c r="T57" s="22">
        <f t="shared" si="29"/>
        <v>1</v>
      </c>
      <c r="V57" s="1">
        <f t="shared" si="30"/>
        <v>0</v>
      </c>
      <c r="W57" s="1">
        <f t="shared" si="31"/>
        <v>0</v>
      </c>
      <c r="X57" s="1">
        <f t="shared" si="32"/>
        <v>0</v>
      </c>
      <c r="Y57" s="1">
        <f t="shared" si="33"/>
        <v>0</v>
      </c>
      <c r="Z57" s="1">
        <f t="shared" si="34"/>
        <v>0</v>
      </c>
      <c r="AB57" s="1">
        <f t="shared" si="35"/>
        <v>0</v>
      </c>
      <c r="AC57" s="1">
        <f t="shared" si="36"/>
        <v>0</v>
      </c>
      <c r="AD57" s="1">
        <f t="shared" si="37"/>
        <v>0</v>
      </c>
      <c r="AE57" s="1">
        <f t="shared" si="38"/>
        <v>0</v>
      </c>
      <c r="AF57" s="1">
        <f t="shared" si="39"/>
        <v>0</v>
      </c>
      <c r="AH57" s="1">
        <f t="shared" si="40"/>
        <v>0</v>
      </c>
      <c r="AJ57" s="1" t="str">
        <f t="shared" si="41"/>
        <v>－</v>
      </c>
      <c r="AK57" s="1">
        <f t="shared" si="42"/>
      </c>
      <c r="AL57" s="1">
        <f t="shared" si="43"/>
        <v>0</v>
      </c>
      <c r="AM57" s="1">
        <f t="shared" si="44"/>
        <v>0</v>
      </c>
      <c r="AN57" s="130">
        <f t="shared" si="45"/>
        <v>0</v>
      </c>
      <c r="AP57" s="135"/>
      <c r="AQ57" s="135"/>
    </row>
    <row r="58" spans="2:43" ht="18.75" customHeight="1">
      <c r="B58" s="14">
        <v>9</v>
      </c>
      <c r="C58" s="91"/>
      <c r="D58" s="15">
        <f t="shared" si="27"/>
      </c>
      <c r="E58" s="16" t="str">
        <f t="shared" si="28"/>
        <v>－</v>
      </c>
      <c r="F58" s="15">
        <f t="shared" si="23"/>
      </c>
      <c r="G58" s="23"/>
      <c r="H58" s="24"/>
      <c r="I58" s="23"/>
      <c r="J58" s="24"/>
      <c r="K58" s="23"/>
      <c r="L58" s="24"/>
      <c r="M58" s="21"/>
      <c r="N58" s="24"/>
      <c r="O58" s="44"/>
      <c r="P58" s="24"/>
      <c r="Q58" s="15">
        <f t="shared" si="24"/>
        <v>0</v>
      </c>
      <c r="R58" s="15">
        <f t="shared" si="25"/>
        <v>0</v>
      </c>
      <c r="S58" s="21">
        <f t="shared" si="26"/>
        <v>0</v>
      </c>
      <c r="T58" s="22">
        <f t="shared" si="29"/>
        <v>1</v>
      </c>
      <c r="V58" s="1">
        <f t="shared" si="30"/>
        <v>0</v>
      </c>
      <c r="W58" s="1">
        <f t="shared" si="31"/>
        <v>0</v>
      </c>
      <c r="X58" s="1">
        <f t="shared" si="32"/>
        <v>0</v>
      </c>
      <c r="Y58" s="1">
        <f t="shared" si="33"/>
        <v>0</v>
      </c>
      <c r="Z58" s="1">
        <f t="shared" si="34"/>
        <v>0</v>
      </c>
      <c r="AB58" s="1">
        <f t="shared" si="35"/>
        <v>0</v>
      </c>
      <c r="AC58" s="1">
        <f t="shared" si="36"/>
        <v>0</v>
      </c>
      <c r="AD58" s="1">
        <f t="shared" si="37"/>
        <v>0</v>
      </c>
      <c r="AE58" s="1">
        <f t="shared" si="38"/>
        <v>0</v>
      </c>
      <c r="AF58" s="1">
        <f t="shared" si="39"/>
        <v>0</v>
      </c>
      <c r="AH58" s="1">
        <f t="shared" si="40"/>
        <v>0</v>
      </c>
      <c r="AJ58" s="1" t="str">
        <f t="shared" si="41"/>
        <v>－</v>
      </c>
      <c r="AK58" s="1">
        <f t="shared" si="42"/>
      </c>
      <c r="AL58" s="1">
        <f t="shared" si="43"/>
        <v>0</v>
      </c>
      <c r="AM58" s="1">
        <f t="shared" si="44"/>
        <v>0</v>
      </c>
      <c r="AN58" s="130">
        <f t="shared" si="45"/>
        <v>0</v>
      </c>
      <c r="AP58" s="135"/>
      <c r="AQ58" s="135"/>
    </row>
    <row r="59" spans="2:43" ht="18.75" customHeight="1">
      <c r="B59" s="14">
        <v>10</v>
      </c>
      <c r="C59" s="91"/>
      <c r="D59" s="15">
        <f t="shared" si="27"/>
      </c>
      <c r="E59" s="16" t="str">
        <f t="shared" si="28"/>
        <v>－</v>
      </c>
      <c r="F59" s="15">
        <f t="shared" si="23"/>
      </c>
      <c r="G59" s="23"/>
      <c r="H59" s="24"/>
      <c r="I59" s="23"/>
      <c r="J59" s="24"/>
      <c r="K59" s="23"/>
      <c r="L59" s="24"/>
      <c r="M59" s="21"/>
      <c r="N59" s="24"/>
      <c r="O59" s="44"/>
      <c r="P59" s="24"/>
      <c r="Q59" s="15">
        <f t="shared" si="24"/>
        <v>0</v>
      </c>
      <c r="R59" s="15">
        <f t="shared" si="25"/>
        <v>0</v>
      </c>
      <c r="S59" s="21">
        <f t="shared" si="26"/>
        <v>0</v>
      </c>
      <c r="T59" s="22">
        <f t="shared" si="29"/>
        <v>1</v>
      </c>
      <c r="V59" s="1">
        <f t="shared" si="30"/>
        <v>0</v>
      </c>
      <c r="W59" s="1">
        <f t="shared" si="31"/>
        <v>0</v>
      </c>
      <c r="X59" s="1">
        <f t="shared" si="32"/>
        <v>0</v>
      </c>
      <c r="Y59" s="1">
        <f t="shared" si="33"/>
        <v>0</v>
      </c>
      <c r="Z59" s="1">
        <f t="shared" si="34"/>
        <v>0</v>
      </c>
      <c r="AB59" s="1">
        <f t="shared" si="35"/>
        <v>0</v>
      </c>
      <c r="AC59" s="1">
        <f t="shared" si="36"/>
        <v>0</v>
      </c>
      <c r="AD59" s="1">
        <f t="shared" si="37"/>
        <v>0</v>
      </c>
      <c r="AE59" s="1">
        <f t="shared" si="38"/>
        <v>0</v>
      </c>
      <c r="AF59" s="1">
        <f t="shared" si="39"/>
        <v>0</v>
      </c>
      <c r="AH59" s="1">
        <f t="shared" si="40"/>
        <v>0</v>
      </c>
      <c r="AJ59" s="1" t="str">
        <f t="shared" si="41"/>
        <v>－</v>
      </c>
      <c r="AK59" s="1">
        <f t="shared" si="42"/>
      </c>
      <c r="AL59" s="1">
        <f t="shared" si="43"/>
        <v>0</v>
      </c>
      <c r="AM59" s="1">
        <f t="shared" si="44"/>
        <v>0</v>
      </c>
      <c r="AN59" s="130">
        <f t="shared" si="45"/>
        <v>0</v>
      </c>
      <c r="AP59" s="135"/>
      <c r="AQ59" s="135"/>
    </row>
    <row r="60" spans="2:43" ht="18.75" customHeight="1">
      <c r="B60" s="14">
        <v>11</v>
      </c>
      <c r="C60" s="91"/>
      <c r="D60" s="15">
        <f t="shared" si="27"/>
      </c>
      <c r="E60" s="16" t="str">
        <f t="shared" si="28"/>
        <v>－</v>
      </c>
      <c r="F60" s="15">
        <f t="shared" si="23"/>
      </c>
      <c r="G60" s="23"/>
      <c r="H60" s="24"/>
      <c r="I60" s="23"/>
      <c r="J60" s="24"/>
      <c r="K60" s="23"/>
      <c r="L60" s="24"/>
      <c r="M60" s="21"/>
      <c r="N60" s="24"/>
      <c r="O60" s="44"/>
      <c r="P60" s="24"/>
      <c r="Q60" s="15">
        <f t="shared" si="24"/>
        <v>0</v>
      </c>
      <c r="R60" s="15">
        <f t="shared" si="25"/>
        <v>0</v>
      </c>
      <c r="S60" s="21">
        <f t="shared" si="26"/>
        <v>0</v>
      </c>
      <c r="T60" s="22">
        <f t="shared" si="29"/>
        <v>1</v>
      </c>
      <c r="V60" s="1">
        <f t="shared" si="30"/>
        <v>0</v>
      </c>
      <c r="W60" s="1">
        <f t="shared" si="31"/>
        <v>0</v>
      </c>
      <c r="X60" s="1">
        <f t="shared" si="32"/>
        <v>0</v>
      </c>
      <c r="Y60" s="1">
        <f t="shared" si="33"/>
        <v>0</v>
      </c>
      <c r="Z60" s="1">
        <f t="shared" si="34"/>
        <v>0</v>
      </c>
      <c r="AB60" s="1">
        <f t="shared" si="35"/>
        <v>0</v>
      </c>
      <c r="AC60" s="1">
        <f t="shared" si="36"/>
        <v>0</v>
      </c>
      <c r="AD60" s="1">
        <f t="shared" si="37"/>
        <v>0</v>
      </c>
      <c r="AE60" s="1">
        <f t="shared" si="38"/>
        <v>0</v>
      </c>
      <c r="AF60" s="1">
        <f t="shared" si="39"/>
        <v>0</v>
      </c>
      <c r="AH60" s="1">
        <f t="shared" si="40"/>
        <v>0</v>
      </c>
      <c r="AJ60" s="1" t="str">
        <f t="shared" si="41"/>
        <v>－</v>
      </c>
      <c r="AK60" s="1">
        <f t="shared" si="42"/>
      </c>
      <c r="AL60" s="1">
        <f t="shared" si="43"/>
        <v>0</v>
      </c>
      <c r="AM60" s="1">
        <f t="shared" si="44"/>
        <v>0</v>
      </c>
      <c r="AN60" s="130">
        <f t="shared" si="45"/>
        <v>0</v>
      </c>
      <c r="AP60" s="135"/>
      <c r="AQ60" s="135"/>
    </row>
    <row r="61" spans="2:43" ht="18.75" customHeight="1">
      <c r="B61" s="14">
        <v>12</v>
      </c>
      <c r="C61" s="91"/>
      <c r="D61" s="15">
        <f t="shared" si="27"/>
      </c>
      <c r="E61" s="16" t="str">
        <f t="shared" si="28"/>
        <v>－</v>
      </c>
      <c r="F61" s="15">
        <f t="shared" si="23"/>
      </c>
      <c r="G61" s="23"/>
      <c r="H61" s="24"/>
      <c r="I61" s="23"/>
      <c r="J61" s="24"/>
      <c r="K61" s="23"/>
      <c r="L61" s="24"/>
      <c r="M61" s="21"/>
      <c r="N61" s="24"/>
      <c r="O61" s="44"/>
      <c r="P61" s="24"/>
      <c r="Q61" s="15">
        <f t="shared" si="24"/>
        <v>0</v>
      </c>
      <c r="R61" s="15">
        <f t="shared" si="25"/>
        <v>0</v>
      </c>
      <c r="S61" s="21">
        <f t="shared" si="26"/>
        <v>0</v>
      </c>
      <c r="T61" s="22">
        <f t="shared" si="29"/>
        <v>1</v>
      </c>
      <c r="V61" s="1">
        <f t="shared" si="30"/>
        <v>0</v>
      </c>
      <c r="W61" s="1">
        <f t="shared" si="31"/>
        <v>0</v>
      </c>
      <c r="X61" s="1">
        <f t="shared" si="32"/>
        <v>0</v>
      </c>
      <c r="Y61" s="1">
        <f t="shared" si="33"/>
        <v>0</v>
      </c>
      <c r="Z61" s="1">
        <f t="shared" si="34"/>
        <v>0</v>
      </c>
      <c r="AB61" s="1">
        <f t="shared" si="35"/>
        <v>0</v>
      </c>
      <c r="AC61" s="1">
        <f t="shared" si="36"/>
        <v>0</v>
      </c>
      <c r="AD61" s="1">
        <f t="shared" si="37"/>
        <v>0</v>
      </c>
      <c r="AE61" s="1">
        <f t="shared" si="38"/>
        <v>0</v>
      </c>
      <c r="AF61" s="1">
        <f t="shared" si="39"/>
        <v>0</v>
      </c>
      <c r="AH61" s="1">
        <f t="shared" si="40"/>
        <v>0</v>
      </c>
      <c r="AJ61" s="1" t="str">
        <f t="shared" si="41"/>
        <v>－</v>
      </c>
      <c r="AK61" s="1">
        <f t="shared" si="42"/>
      </c>
      <c r="AL61" s="1">
        <f t="shared" si="43"/>
        <v>0</v>
      </c>
      <c r="AM61" s="1">
        <f t="shared" si="44"/>
        <v>0</v>
      </c>
      <c r="AN61" s="130">
        <f t="shared" si="45"/>
        <v>0</v>
      </c>
      <c r="AP61" s="135"/>
      <c r="AQ61" s="135"/>
    </row>
    <row r="62" spans="2:40" ht="18.75" customHeight="1">
      <c r="B62" s="14">
        <v>13</v>
      </c>
      <c r="C62" s="91"/>
      <c r="D62" s="15">
        <f t="shared" si="27"/>
      </c>
      <c r="E62" s="16" t="str">
        <f t="shared" si="28"/>
        <v>－</v>
      </c>
      <c r="F62" s="15">
        <f t="shared" si="23"/>
      </c>
      <c r="G62" s="23"/>
      <c r="H62" s="24"/>
      <c r="I62" s="23"/>
      <c r="J62" s="24"/>
      <c r="K62" s="23"/>
      <c r="L62" s="24"/>
      <c r="M62" s="21"/>
      <c r="N62" s="24"/>
      <c r="O62" s="44"/>
      <c r="P62" s="24"/>
      <c r="Q62" s="15">
        <f t="shared" si="24"/>
        <v>0</v>
      </c>
      <c r="R62" s="15">
        <f t="shared" si="25"/>
        <v>0</v>
      </c>
      <c r="S62" s="21">
        <f t="shared" si="26"/>
        <v>0</v>
      </c>
      <c r="T62" s="22">
        <f t="shared" si="29"/>
        <v>1</v>
      </c>
      <c r="V62" s="1">
        <f t="shared" si="30"/>
        <v>0</v>
      </c>
      <c r="W62" s="1">
        <f t="shared" si="31"/>
        <v>0</v>
      </c>
      <c r="X62" s="1">
        <f t="shared" si="32"/>
        <v>0</v>
      </c>
      <c r="Y62" s="1">
        <f t="shared" si="33"/>
        <v>0</v>
      </c>
      <c r="Z62" s="1">
        <f t="shared" si="34"/>
        <v>0</v>
      </c>
      <c r="AB62" s="1">
        <f t="shared" si="35"/>
        <v>0</v>
      </c>
      <c r="AC62" s="1">
        <f t="shared" si="36"/>
        <v>0</v>
      </c>
      <c r="AD62" s="1">
        <f t="shared" si="37"/>
        <v>0</v>
      </c>
      <c r="AE62" s="1">
        <f t="shared" si="38"/>
        <v>0</v>
      </c>
      <c r="AF62" s="1">
        <f t="shared" si="39"/>
        <v>0</v>
      </c>
      <c r="AH62" s="1">
        <f t="shared" si="40"/>
        <v>0</v>
      </c>
      <c r="AJ62" s="1" t="str">
        <f t="shared" si="41"/>
        <v>－</v>
      </c>
      <c r="AK62" s="1">
        <f t="shared" si="42"/>
      </c>
      <c r="AL62" s="1">
        <f t="shared" si="43"/>
        <v>0</v>
      </c>
      <c r="AM62" s="1">
        <f t="shared" si="44"/>
        <v>0</v>
      </c>
      <c r="AN62" s="130">
        <f t="shared" si="45"/>
        <v>0</v>
      </c>
    </row>
    <row r="63" spans="2:40" ht="18.75" customHeight="1">
      <c r="B63" s="14">
        <v>14</v>
      </c>
      <c r="C63" s="91"/>
      <c r="D63" s="15">
        <f t="shared" si="27"/>
      </c>
      <c r="E63" s="16" t="str">
        <f t="shared" si="28"/>
        <v>－</v>
      </c>
      <c r="F63" s="15">
        <f t="shared" si="23"/>
      </c>
      <c r="G63" s="23"/>
      <c r="H63" s="24"/>
      <c r="I63" s="23"/>
      <c r="J63" s="24"/>
      <c r="K63" s="23"/>
      <c r="L63" s="24"/>
      <c r="M63" s="21"/>
      <c r="N63" s="24"/>
      <c r="O63" s="44"/>
      <c r="P63" s="24"/>
      <c r="Q63" s="15">
        <f t="shared" si="24"/>
        <v>0</v>
      </c>
      <c r="R63" s="15">
        <f t="shared" si="25"/>
        <v>0</v>
      </c>
      <c r="S63" s="21">
        <f t="shared" si="26"/>
        <v>0</v>
      </c>
      <c r="T63" s="22">
        <f t="shared" si="29"/>
        <v>1</v>
      </c>
      <c r="V63" s="1">
        <f t="shared" si="30"/>
        <v>0</v>
      </c>
      <c r="W63" s="1">
        <f t="shared" si="31"/>
        <v>0</v>
      </c>
      <c r="X63" s="1">
        <f t="shared" si="32"/>
        <v>0</v>
      </c>
      <c r="Y63" s="1">
        <f t="shared" si="33"/>
        <v>0</v>
      </c>
      <c r="Z63" s="1">
        <f t="shared" si="34"/>
        <v>0</v>
      </c>
      <c r="AB63" s="1">
        <f t="shared" si="35"/>
        <v>0</v>
      </c>
      <c r="AC63" s="1">
        <f t="shared" si="36"/>
        <v>0</v>
      </c>
      <c r="AD63" s="1">
        <f t="shared" si="37"/>
        <v>0</v>
      </c>
      <c r="AE63" s="1">
        <f t="shared" si="38"/>
        <v>0</v>
      </c>
      <c r="AF63" s="1">
        <f t="shared" si="39"/>
        <v>0</v>
      </c>
      <c r="AH63" s="1">
        <f t="shared" si="40"/>
        <v>0</v>
      </c>
      <c r="AJ63" s="1" t="str">
        <f t="shared" si="41"/>
        <v>－</v>
      </c>
      <c r="AK63" s="1">
        <f t="shared" si="42"/>
      </c>
      <c r="AL63" s="1">
        <f t="shared" si="43"/>
        <v>0</v>
      </c>
      <c r="AM63" s="1">
        <f t="shared" si="44"/>
        <v>0</v>
      </c>
      <c r="AN63" s="130">
        <f t="shared" si="45"/>
        <v>0</v>
      </c>
    </row>
    <row r="64" spans="2:40" ht="18.75" customHeight="1">
      <c r="B64" s="14">
        <v>15</v>
      </c>
      <c r="C64" s="91"/>
      <c r="D64" s="15">
        <f t="shared" si="27"/>
      </c>
      <c r="E64" s="16" t="str">
        <f t="shared" si="28"/>
        <v>－</v>
      </c>
      <c r="F64" s="15">
        <f t="shared" si="23"/>
      </c>
      <c r="G64" s="25"/>
      <c r="H64" s="24"/>
      <c r="I64" s="23"/>
      <c r="J64" s="24"/>
      <c r="K64" s="23"/>
      <c r="L64" s="24"/>
      <c r="M64" s="21"/>
      <c r="N64" s="24"/>
      <c r="O64" s="44"/>
      <c r="P64" s="24"/>
      <c r="Q64" s="15">
        <f t="shared" si="24"/>
        <v>0</v>
      </c>
      <c r="R64" s="15">
        <f t="shared" si="25"/>
        <v>0</v>
      </c>
      <c r="S64" s="21">
        <f t="shared" si="26"/>
        <v>0</v>
      </c>
      <c r="T64" s="22">
        <f t="shared" si="29"/>
        <v>1</v>
      </c>
      <c r="V64" s="1">
        <f t="shared" si="30"/>
        <v>0</v>
      </c>
      <c r="W64" s="1">
        <f t="shared" si="31"/>
        <v>0</v>
      </c>
      <c r="X64" s="1">
        <f t="shared" si="32"/>
        <v>0</v>
      </c>
      <c r="Y64" s="1">
        <f t="shared" si="33"/>
        <v>0</v>
      </c>
      <c r="Z64" s="1">
        <f t="shared" si="34"/>
        <v>0</v>
      </c>
      <c r="AB64" s="1">
        <f t="shared" si="35"/>
        <v>0</v>
      </c>
      <c r="AC64" s="1">
        <f t="shared" si="36"/>
        <v>0</v>
      </c>
      <c r="AD64" s="1">
        <f t="shared" si="37"/>
        <v>0</v>
      </c>
      <c r="AE64" s="1">
        <f t="shared" si="38"/>
        <v>0</v>
      </c>
      <c r="AF64" s="1">
        <f t="shared" si="39"/>
        <v>0</v>
      </c>
      <c r="AH64" s="1">
        <f t="shared" si="40"/>
        <v>0</v>
      </c>
      <c r="AJ64" s="1" t="str">
        <f t="shared" si="41"/>
        <v>－</v>
      </c>
      <c r="AK64" s="1">
        <f t="shared" si="42"/>
      </c>
      <c r="AL64" s="1">
        <f t="shared" si="43"/>
        <v>0</v>
      </c>
      <c r="AM64" s="1">
        <f t="shared" si="44"/>
        <v>0</v>
      </c>
      <c r="AN64" s="130">
        <f t="shared" si="45"/>
        <v>0</v>
      </c>
    </row>
    <row r="65" spans="2:40" ht="18.75" customHeight="1">
      <c r="B65" s="14">
        <v>16</v>
      </c>
      <c r="C65" s="91"/>
      <c r="D65" s="15">
        <f t="shared" si="27"/>
      </c>
      <c r="E65" s="16" t="str">
        <f t="shared" si="28"/>
        <v>－</v>
      </c>
      <c r="F65" s="15">
        <f t="shared" si="23"/>
      </c>
      <c r="G65" s="23"/>
      <c r="H65" s="24"/>
      <c r="I65" s="23"/>
      <c r="J65" s="24"/>
      <c r="K65" s="23"/>
      <c r="L65" s="24"/>
      <c r="M65" s="21"/>
      <c r="N65" s="24"/>
      <c r="O65" s="44"/>
      <c r="P65" s="24"/>
      <c r="Q65" s="15">
        <f t="shared" si="24"/>
        <v>0</v>
      </c>
      <c r="R65" s="15">
        <f t="shared" si="25"/>
        <v>0</v>
      </c>
      <c r="S65" s="21">
        <f t="shared" si="26"/>
        <v>0</v>
      </c>
      <c r="T65" s="22">
        <f t="shared" si="29"/>
        <v>1</v>
      </c>
      <c r="V65" s="1">
        <f t="shared" si="30"/>
        <v>0</v>
      </c>
      <c r="W65" s="1">
        <f t="shared" si="31"/>
        <v>0</v>
      </c>
      <c r="X65" s="1">
        <f t="shared" si="32"/>
        <v>0</v>
      </c>
      <c r="Y65" s="1">
        <f t="shared" si="33"/>
        <v>0</v>
      </c>
      <c r="Z65" s="1">
        <f t="shared" si="34"/>
        <v>0</v>
      </c>
      <c r="AB65" s="1">
        <f t="shared" si="35"/>
        <v>0</v>
      </c>
      <c r="AC65" s="1">
        <f t="shared" si="36"/>
        <v>0</v>
      </c>
      <c r="AD65" s="1">
        <f t="shared" si="37"/>
        <v>0</v>
      </c>
      <c r="AE65" s="1">
        <f t="shared" si="38"/>
        <v>0</v>
      </c>
      <c r="AF65" s="1">
        <f t="shared" si="39"/>
        <v>0</v>
      </c>
      <c r="AH65" s="1">
        <f t="shared" si="40"/>
        <v>0</v>
      </c>
      <c r="AJ65" s="1" t="str">
        <f t="shared" si="41"/>
        <v>－</v>
      </c>
      <c r="AK65" s="1">
        <f t="shared" si="42"/>
      </c>
      <c r="AL65" s="1">
        <f t="shared" si="43"/>
        <v>0</v>
      </c>
      <c r="AM65" s="1">
        <f t="shared" si="44"/>
        <v>0</v>
      </c>
      <c r="AN65" s="130">
        <f t="shared" si="45"/>
        <v>0</v>
      </c>
    </row>
    <row r="66" spans="2:40" ht="18.75" customHeight="1">
      <c r="B66" s="14">
        <v>17</v>
      </c>
      <c r="C66" s="91"/>
      <c r="D66" s="15">
        <f t="shared" si="27"/>
      </c>
      <c r="E66" s="16" t="str">
        <f t="shared" si="28"/>
        <v>－</v>
      </c>
      <c r="F66" s="15">
        <f t="shared" si="23"/>
      </c>
      <c r="G66" s="23"/>
      <c r="H66" s="24"/>
      <c r="I66" s="23"/>
      <c r="J66" s="24"/>
      <c r="K66" s="23"/>
      <c r="L66" s="24"/>
      <c r="M66" s="21"/>
      <c r="N66" s="24"/>
      <c r="O66" s="44"/>
      <c r="P66" s="24"/>
      <c r="Q66" s="15">
        <f t="shared" si="24"/>
        <v>0</v>
      </c>
      <c r="R66" s="15">
        <f t="shared" si="25"/>
        <v>0</v>
      </c>
      <c r="S66" s="21">
        <f t="shared" si="26"/>
        <v>0</v>
      </c>
      <c r="T66" s="22">
        <f t="shared" si="29"/>
        <v>1</v>
      </c>
      <c r="V66" s="1">
        <f t="shared" si="30"/>
        <v>0</v>
      </c>
      <c r="W66" s="1">
        <f t="shared" si="31"/>
        <v>0</v>
      </c>
      <c r="X66" s="1">
        <f t="shared" si="32"/>
        <v>0</v>
      </c>
      <c r="Y66" s="1">
        <f t="shared" si="33"/>
        <v>0</v>
      </c>
      <c r="Z66" s="1">
        <f t="shared" si="34"/>
        <v>0</v>
      </c>
      <c r="AB66" s="1">
        <f t="shared" si="35"/>
        <v>0</v>
      </c>
      <c r="AC66" s="1">
        <f t="shared" si="36"/>
        <v>0</v>
      </c>
      <c r="AD66" s="1">
        <f t="shared" si="37"/>
        <v>0</v>
      </c>
      <c r="AE66" s="1">
        <f t="shared" si="38"/>
        <v>0</v>
      </c>
      <c r="AF66" s="1">
        <f t="shared" si="39"/>
        <v>0</v>
      </c>
      <c r="AH66" s="1">
        <f t="shared" si="40"/>
        <v>0</v>
      </c>
      <c r="AJ66" s="1" t="str">
        <f t="shared" si="41"/>
        <v>－</v>
      </c>
      <c r="AK66" s="1">
        <f t="shared" si="42"/>
      </c>
      <c r="AL66" s="1">
        <f t="shared" si="43"/>
        <v>0</v>
      </c>
      <c r="AM66" s="1">
        <f t="shared" si="44"/>
        <v>0</v>
      </c>
      <c r="AN66" s="130">
        <f t="shared" si="45"/>
        <v>0</v>
      </c>
    </row>
    <row r="67" spans="2:40" ht="18.75" customHeight="1">
      <c r="B67" s="14">
        <v>18</v>
      </c>
      <c r="C67" s="91"/>
      <c r="D67" s="15">
        <f t="shared" si="27"/>
      </c>
      <c r="E67" s="16" t="str">
        <f t="shared" si="28"/>
        <v>－</v>
      </c>
      <c r="F67" s="15">
        <f t="shared" si="23"/>
      </c>
      <c r="G67" s="23"/>
      <c r="H67" s="24"/>
      <c r="I67" s="23"/>
      <c r="J67" s="24"/>
      <c r="K67" s="23"/>
      <c r="L67" s="24"/>
      <c r="M67" s="21"/>
      <c r="N67" s="24"/>
      <c r="O67" s="44"/>
      <c r="P67" s="24"/>
      <c r="Q67" s="15">
        <f t="shared" si="24"/>
        <v>0</v>
      </c>
      <c r="R67" s="15">
        <f t="shared" si="25"/>
        <v>0</v>
      </c>
      <c r="S67" s="21">
        <f t="shared" si="26"/>
        <v>0</v>
      </c>
      <c r="T67" s="22">
        <f t="shared" si="29"/>
        <v>1</v>
      </c>
      <c r="V67" s="1">
        <f t="shared" si="30"/>
        <v>0</v>
      </c>
      <c r="W67" s="1">
        <f t="shared" si="31"/>
        <v>0</v>
      </c>
      <c r="X67" s="1">
        <f t="shared" si="32"/>
        <v>0</v>
      </c>
      <c r="Y67" s="1">
        <f t="shared" si="33"/>
        <v>0</v>
      </c>
      <c r="Z67" s="1">
        <f t="shared" si="34"/>
        <v>0</v>
      </c>
      <c r="AB67" s="1">
        <f t="shared" si="35"/>
        <v>0</v>
      </c>
      <c r="AC67" s="1">
        <f t="shared" si="36"/>
        <v>0</v>
      </c>
      <c r="AD67" s="1">
        <f t="shared" si="37"/>
        <v>0</v>
      </c>
      <c r="AE67" s="1">
        <f t="shared" si="38"/>
        <v>0</v>
      </c>
      <c r="AF67" s="1">
        <f t="shared" si="39"/>
        <v>0</v>
      </c>
      <c r="AH67" s="1">
        <f t="shared" si="40"/>
        <v>0</v>
      </c>
      <c r="AJ67" s="1" t="str">
        <f t="shared" si="41"/>
        <v>－</v>
      </c>
      <c r="AK67" s="1">
        <f t="shared" si="42"/>
      </c>
      <c r="AL67" s="1">
        <f t="shared" si="43"/>
        <v>0</v>
      </c>
      <c r="AM67" s="1">
        <f t="shared" si="44"/>
        <v>0</v>
      </c>
      <c r="AN67" s="130">
        <f t="shared" si="45"/>
        <v>0</v>
      </c>
    </row>
    <row r="68" spans="2:40" ht="18.75" customHeight="1">
      <c r="B68" s="14">
        <v>19</v>
      </c>
      <c r="C68" s="118"/>
      <c r="D68" s="26">
        <f t="shared" si="27"/>
      </c>
      <c r="E68" s="16" t="str">
        <f t="shared" si="28"/>
        <v>－</v>
      </c>
      <c r="F68" s="15">
        <f t="shared" si="23"/>
      </c>
      <c r="G68" s="28"/>
      <c r="H68" s="24"/>
      <c r="I68" s="28"/>
      <c r="J68" s="24"/>
      <c r="K68" s="23"/>
      <c r="L68" s="24"/>
      <c r="M68" s="30"/>
      <c r="N68" s="24"/>
      <c r="O68" s="45"/>
      <c r="P68" s="24"/>
      <c r="Q68" s="15">
        <f t="shared" si="24"/>
        <v>0</v>
      </c>
      <c r="R68" s="26">
        <f t="shared" si="25"/>
        <v>0</v>
      </c>
      <c r="S68" s="30">
        <f t="shared" si="26"/>
        <v>0</v>
      </c>
      <c r="T68" s="22">
        <f t="shared" si="29"/>
        <v>1</v>
      </c>
      <c r="V68" s="1">
        <f t="shared" si="30"/>
        <v>0</v>
      </c>
      <c r="W68" s="1">
        <f t="shared" si="31"/>
        <v>0</v>
      </c>
      <c r="X68" s="1">
        <f t="shared" si="32"/>
        <v>0</v>
      </c>
      <c r="Y68" s="1">
        <f t="shared" si="33"/>
        <v>0</v>
      </c>
      <c r="Z68" s="1">
        <f t="shared" si="34"/>
        <v>0</v>
      </c>
      <c r="AB68" s="1">
        <f t="shared" si="35"/>
        <v>0</v>
      </c>
      <c r="AC68" s="1">
        <f t="shared" si="36"/>
        <v>0</v>
      </c>
      <c r="AD68" s="1">
        <f t="shared" si="37"/>
        <v>0</v>
      </c>
      <c r="AE68" s="1">
        <f t="shared" si="38"/>
        <v>0</v>
      </c>
      <c r="AF68" s="1">
        <f t="shared" si="39"/>
        <v>0</v>
      </c>
      <c r="AH68" s="1">
        <f t="shared" si="40"/>
        <v>0</v>
      </c>
      <c r="AJ68" s="1" t="str">
        <f t="shared" si="41"/>
        <v>－</v>
      </c>
      <c r="AK68" s="1">
        <f t="shared" si="42"/>
      </c>
      <c r="AL68" s="1">
        <f t="shared" si="43"/>
        <v>0</v>
      </c>
      <c r="AM68" s="1">
        <f t="shared" si="44"/>
        <v>0</v>
      </c>
      <c r="AN68" s="130">
        <f t="shared" si="45"/>
        <v>0</v>
      </c>
    </row>
    <row r="69" spans="2:40" ht="18.75" customHeight="1">
      <c r="B69" s="14">
        <v>20</v>
      </c>
      <c r="C69" s="91"/>
      <c r="D69" s="15">
        <f t="shared" si="27"/>
      </c>
      <c r="E69" s="16" t="str">
        <f t="shared" si="28"/>
        <v>－</v>
      </c>
      <c r="F69" s="15">
        <f t="shared" si="23"/>
      </c>
      <c r="G69" s="23"/>
      <c r="H69" s="24"/>
      <c r="I69" s="23"/>
      <c r="J69" s="24"/>
      <c r="K69" s="23"/>
      <c r="L69" s="24"/>
      <c r="M69" s="21"/>
      <c r="N69" s="24"/>
      <c r="O69" s="44"/>
      <c r="P69" s="24"/>
      <c r="Q69" s="15">
        <f t="shared" si="24"/>
        <v>0</v>
      </c>
      <c r="R69" s="15">
        <f t="shared" si="25"/>
        <v>0</v>
      </c>
      <c r="S69" s="21">
        <f t="shared" si="26"/>
        <v>0</v>
      </c>
      <c r="T69" s="22">
        <f t="shared" si="29"/>
        <v>1</v>
      </c>
      <c r="V69" s="1">
        <f t="shared" si="30"/>
        <v>0</v>
      </c>
      <c r="W69" s="1">
        <f t="shared" si="31"/>
        <v>0</v>
      </c>
      <c r="X69" s="1">
        <f t="shared" si="32"/>
        <v>0</v>
      </c>
      <c r="Y69" s="1">
        <f t="shared" si="33"/>
        <v>0</v>
      </c>
      <c r="Z69" s="1">
        <f t="shared" si="34"/>
        <v>0</v>
      </c>
      <c r="AB69" s="1">
        <f t="shared" si="35"/>
        <v>0</v>
      </c>
      <c r="AC69" s="1">
        <f t="shared" si="36"/>
        <v>0</v>
      </c>
      <c r="AD69" s="1">
        <f t="shared" si="37"/>
        <v>0</v>
      </c>
      <c r="AE69" s="1">
        <f t="shared" si="38"/>
        <v>0</v>
      </c>
      <c r="AF69" s="1">
        <f t="shared" si="39"/>
        <v>0</v>
      </c>
      <c r="AH69" s="1">
        <f t="shared" si="40"/>
        <v>0</v>
      </c>
      <c r="AJ69" s="1" t="str">
        <f t="shared" si="41"/>
        <v>－</v>
      </c>
      <c r="AK69" s="1">
        <f t="shared" si="42"/>
      </c>
      <c r="AL69" s="1">
        <f t="shared" si="43"/>
        <v>0</v>
      </c>
      <c r="AM69" s="1">
        <f t="shared" si="44"/>
        <v>0</v>
      </c>
      <c r="AN69" s="130">
        <f t="shared" si="45"/>
        <v>0</v>
      </c>
    </row>
    <row r="70" spans="2:40" ht="18.75" customHeight="1">
      <c r="B70" s="14">
        <v>21</v>
      </c>
      <c r="C70" s="119"/>
      <c r="D70" s="103">
        <f t="shared" si="27"/>
      </c>
      <c r="E70" s="16" t="str">
        <f t="shared" si="28"/>
        <v>－</v>
      </c>
      <c r="F70" s="15">
        <f t="shared" si="23"/>
      </c>
      <c r="G70" s="121"/>
      <c r="H70" s="24"/>
      <c r="I70" s="121"/>
      <c r="J70" s="24"/>
      <c r="K70" s="23"/>
      <c r="L70" s="24"/>
      <c r="M70" s="122"/>
      <c r="N70" s="24"/>
      <c r="O70" s="123"/>
      <c r="P70" s="24"/>
      <c r="Q70" s="15">
        <f t="shared" si="24"/>
        <v>0</v>
      </c>
      <c r="R70" s="15">
        <f t="shared" si="25"/>
        <v>0</v>
      </c>
      <c r="S70" s="21">
        <f t="shared" si="26"/>
        <v>0</v>
      </c>
      <c r="T70" s="22">
        <f t="shared" si="29"/>
        <v>1</v>
      </c>
      <c r="V70" s="1">
        <f t="shared" si="30"/>
        <v>0</v>
      </c>
      <c r="W70" s="1">
        <f t="shared" si="31"/>
        <v>0</v>
      </c>
      <c r="X70" s="1">
        <f t="shared" si="32"/>
        <v>0</v>
      </c>
      <c r="Y70" s="1">
        <f t="shared" si="33"/>
        <v>0</v>
      </c>
      <c r="Z70" s="1">
        <f t="shared" si="34"/>
        <v>0</v>
      </c>
      <c r="AB70" s="1">
        <f t="shared" si="35"/>
        <v>0</v>
      </c>
      <c r="AC70" s="1">
        <f t="shared" si="36"/>
        <v>0</v>
      </c>
      <c r="AD70" s="1">
        <f t="shared" si="37"/>
        <v>0</v>
      </c>
      <c r="AE70" s="1">
        <f t="shared" si="38"/>
        <v>0</v>
      </c>
      <c r="AF70" s="1">
        <f t="shared" si="39"/>
        <v>0</v>
      </c>
      <c r="AH70" s="1">
        <f t="shared" si="40"/>
        <v>0</v>
      </c>
      <c r="AJ70" s="1" t="str">
        <f t="shared" si="41"/>
        <v>－</v>
      </c>
      <c r="AK70" s="1">
        <f t="shared" si="42"/>
      </c>
      <c r="AL70" s="1">
        <f t="shared" si="43"/>
        <v>0</v>
      </c>
      <c r="AM70" s="1">
        <f t="shared" si="44"/>
        <v>0</v>
      </c>
      <c r="AN70" s="130">
        <f t="shared" si="45"/>
        <v>0</v>
      </c>
    </row>
    <row r="71" spans="2:40" ht="18.75" customHeight="1">
      <c r="B71" s="14">
        <v>22</v>
      </c>
      <c r="C71" s="91"/>
      <c r="D71" s="15">
        <f t="shared" si="27"/>
      </c>
      <c r="E71" s="16" t="str">
        <f t="shared" si="28"/>
        <v>－</v>
      </c>
      <c r="F71" s="15">
        <f t="shared" si="23"/>
      </c>
      <c r="G71" s="23"/>
      <c r="H71" s="24"/>
      <c r="I71" s="23"/>
      <c r="J71" s="24"/>
      <c r="K71" s="28"/>
      <c r="L71" s="24"/>
      <c r="M71" s="21"/>
      <c r="N71" s="24"/>
      <c r="O71" s="44"/>
      <c r="P71" s="24"/>
      <c r="Q71" s="15">
        <f t="shared" si="24"/>
        <v>0</v>
      </c>
      <c r="R71" s="15">
        <f t="shared" si="25"/>
        <v>0</v>
      </c>
      <c r="S71" s="21">
        <f t="shared" si="26"/>
        <v>0</v>
      </c>
      <c r="T71" s="22">
        <f t="shared" si="29"/>
        <v>1</v>
      </c>
      <c r="V71" s="1">
        <f t="shared" si="30"/>
        <v>0</v>
      </c>
      <c r="W71" s="1">
        <f t="shared" si="31"/>
        <v>0</v>
      </c>
      <c r="X71" s="1">
        <f t="shared" si="32"/>
        <v>0</v>
      </c>
      <c r="Y71" s="1">
        <f t="shared" si="33"/>
        <v>0</v>
      </c>
      <c r="Z71" s="1">
        <f t="shared" si="34"/>
        <v>0</v>
      </c>
      <c r="AB71" s="1">
        <f t="shared" si="35"/>
        <v>0</v>
      </c>
      <c r="AC71" s="1">
        <f t="shared" si="36"/>
        <v>0</v>
      </c>
      <c r="AD71" s="1">
        <f t="shared" si="37"/>
        <v>0</v>
      </c>
      <c r="AE71" s="1">
        <f t="shared" si="38"/>
        <v>0</v>
      </c>
      <c r="AF71" s="1">
        <f t="shared" si="39"/>
        <v>0</v>
      </c>
      <c r="AH71" s="1">
        <f t="shared" si="40"/>
        <v>0</v>
      </c>
      <c r="AJ71" s="1" t="str">
        <f t="shared" si="41"/>
        <v>－</v>
      </c>
      <c r="AK71" s="1">
        <f t="shared" si="42"/>
      </c>
      <c r="AL71" s="1">
        <f t="shared" si="43"/>
        <v>0</v>
      </c>
      <c r="AM71" s="1">
        <f t="shared" si="44"/>
        <v>0</v>
      </c>
      <c r="AN71" s="130">
        <f t="shared" si="45"/>
        <v>0</v>
      </c>
    </row>
    <row r="72" spans="2:40" ht="18.75" customHeight="1">
      <c r="B72" s="14">
        <v>23</v>
      </c>
      <c r="C72" s="91"/>
      <c r="D72" s="15">
        <f t="shared" si="27"/>
      </c>
      <c r="E72" s="16" t="str">
        <f t="shared" si="28"/>
        <v>－</v>
      </c>
      <c r="F72" s="15">
        <f t="shared" si="23"/>
      </c>
      <c r="G72" s="23"/>
      <c r="H72" s="24"/>
      <c r="I72" s="23"/>
      <c r="J72" s="24"/>
      <c r="K72" s="23"/>
      <c r="L72" s="24"/>
      <c r="M72" s="21"/>
      <c r="N72" s="24"/>
      <c r="O72" s="44"/>
      <c r="P72" s="24"/>
      <c r="Q72" s="15">
        <f t="shared" si="24"/>
        <v>0</v>
      </c>
      <c r="R72" s="15">
        <f t="shared" si="25"/>
        <v>0</v>
      </c>
      <c r="S72" s="21">
        <f t="shared" si="26"/>
        <v>0</v>
      </c>
      <c r="T72" s="22">
        <f t="shared" si="29"/>
        <v>1</v>
      </c>
      <c r="V72" s="1">
        <f t="shared" si="30"/>
        <v>0</v>
      </c>
      <c r="W72" s="1">
        <f t="shared" si="31"/>
        <v>0</v>
      </c>
      <c r="X72" s="1">
        <f t="shared" si="32"/>
        <v>0</v>
      </c>
      <c r="Y72" s="1">
        <f t="shared" si="33"/>
        <v>0</v>
      </c>
      <c r="Z72" s="1">
        <f t="shared" si="34"/>
        <v>0</v>
      </c>
      <c r="AB72" s="1">
        <f t="shared" si="35"/>
        <v>0</v>
      </c>
      <c r="AC72" s="1">
        <f t="shared" si="36"/>
        <v>0</v>
      </c>
      <c r="AD72" s="1">
        <f t="shared" si="37"/>
        <v>0</v>
      </c>
      <c r="AE72" s="1">
        <f t="shared" si="38"/>
        <v>0</v>
      </c>
      <c r="AF72" s="1">
        <f t="shared" si="39"/>
        <v>0</v>
      </c>
      <c r="AH72" s="1">
        <f t="shared" si="40"/>
        <v>0</v>
      </c>
      <c r="AJ72" s="1" t="str">
        <f t="shared" si="41"/>
        <v>－</v>
      </c>
      <c r="AK72" s="1">
        <f t="shared" si="42"/>
      </c>
      <c r="AL72" s="1">
        <f t="shared" si="43"/>
        <v>0</v>
      </c>
      <c r="AM72" s="1">
        <f t="shared" si="44"/>
        <v>0</v>
      </c>
      <c r="AN72" s="130">
        <f t="shared" si="45"/>
        <v>0</v>
      </c>
    </row>
    <row r="73" spans="2:40" ht="18.75" customHeight="1">
      <c r="B73" s="14">
        <v>24</v>
      </c>
      <c r="C73" s="91"/>
      <c r="D73" s="15">
        <f t="shared" si="27"/>
      </c>
      <c r="E73" s="16" t="str">
        <f t="shared" si="28"/>
        <v>－</v>
      </c>
      <c r="F73" s="15">
        <f t="shared" si="23"/>
      </c>
      <c r="G73" s="23"/>
      <c r="H73" s="24"/>
      <c r="I73" s="23"/>
      <c r="J73" s="24"/>
      <c r="K73" s="23"/>
      <c r="L73" s="24"/>
      <c r="M73" s="21"/>
      <c r="N73" s="24"/>
      <c r="O73" s="44"/>
      <c r="P73" s="24"/>
      <c r="Q73" s="15">
        <f t="shared" si="24"/>
        <v>0</v>
      </c>
      <c r="R73" s="15">
        <f t="shared" si="25"/>
        <v>0</v>
      </c>
      <c r="S73" s="21">
        <f t="shared" si="26"/>
        <v>0</v>
      </c>
      <c r="T73" s="22">
        <f t="shared" si="29"/>
        <v>1</v>
      </c>
      <c r="V73" s="1">
        <f t="shared" si="30"/>
        <v>0</v>
      </c>
      <c r="W73" s="1">
        <f t="shared" si="31"/>
        <v>0</v>
      </c>
      <c r="X73" s="1">
        <f t="shared" si="32"/>
        <v>0</v>
      </c>
      <c r="Y73" s="1">
        <f t="shared" si="33"/>
        <v>0</v>
      </c>
      <c r="Z73" s="1">
        <f t="shared" si="34"/>
        <v>0</v>
      </c>
      <c r="AB73" s="1">
        <f t="shared" si="35"/>
        <v>0</v>
      </c>
      <c r="AC73" s="1">
        <f t="shared" si="36"/>
        <v>0</v>
      </c>
      <c r="AD73" s="1">
        <f t="shared" si="37"/>
        <v>0</v>
      </c>
      <c r="AE73" s="1">
        <f t="shared" si="38"/>
        <v>0</v>
      </c>
      <c r="AF73" s="1">
        <f t="shared" si="39"/>
        <v>0</v>
      </c>
      <c r="AH73" s="1">
        <f t="shared" si="40"/>
        <v>0</v>
      </c>
      <c r="AJ73" s="1" t="str">
        <f t="shared" si="41"/>
        <v>－</v>
      </c>
      <c r="AK73" s="1">
        <f t="shared" si="42"/>
      </c>
      <c r="AL73" s="1">
        <f t="shared" si="43"/>
        <v>0</v>
      </c>
      <c r="AM73" s="1">
        <f t="shared" si="44"/>
        <v>0</v>
      </c>
      <c r="AN73" s="130">
        <f t="shared" si="45"/>
        <v>0</v>
      </c>
    </row>
    <row r="74" spans="2:40" ht="18.75" customHeight="1">
      <c r="B74" s="14">
        <v>25</v>
      </c>
      <c r="C74" s="91"/>
      <c r="D74" s="15">
        <f t="shared" si="27"/>
      </c>
      <c r="E74" s="16" t="str">
        <f t="shared" si="28"/>
        <v>－</v>
      </c>
      <c r="F74" s="15">
        <f t="shared" si="23"/>
      </c>
      <c r="G74" s="23"/>
      <c r="H74" s="24"/>
      <c r="I74" s="23"/>
      <c r="J74" s="24"/>
      <c r="K74" s="23"/>
      <c r="L74" s="24"/>
      <c r="M74" s="21"/>
      <c r="N74" s="24"/>
      <c r="O74" s="44"/>
      <c r="P74" s="24"/>
      <c r="Q74" s="15">
        <f t="shared" si="24"/>
        <v>0</v>
      </c>
      <c r="R74" s="15">
        <f t="shared" si="25"/>
        <v>0</v>
      </c>
      <c r="S74" s="21">
        <f t="shared" si="26"/>
        <v>0</v>
      </c>
      <c r="T74" s="22">
        <f t="shared" si="29"/>
        <v>1</v>
      </c>
      <c r="V74" s="1">
        <f t="shared" si="30"/>
        <v>0</v>
      </c>
      <c r="W74" s="1">
        <f t="shared" si="31"/>
        <v>0</v>
      </c>
      <c r="X74" s="1">
        <f t="shared" si="32"/>
        <v>0</v>
      </c>
      <c r="Y74" s="1">
        <f t="shared" si="33"/>
        <v>0</v>
      </c>
      <c r="Z74" s="1">
        <f t="shared" si="34"/>
        <v>0</v>
      </c>
      <c r="AB74" s="1">
        <f t="shared" si="35"/>
        <v>0</v>
      </c>
      <c r="AC74" s="1">
        <f t="shared" si="36"/>
        <v>0</v>
      </c>
      <c r="AD74" s="1">
        <f t="shared" si="37"/>
        <v>0</v>
      </c>
      <c r="AE74" s="1">
        <f t="shared" si="38"/>
        <v>0</v>
      </c>
      <c r="AF74" s="1">
        <f t="shared" si="39"/>
        <v>0</v>
      </c>
      <c r="AH74" s="1">
        <f t="shared" si="40"/>
        <v>0</v>
      </c>
      <c r="AJ74" s="1" t="str">
        <f t="shared" si="41"/>
        <v>－</v>
      </c>
      <c r="AK74" s="1">
        <f t="shared" si="42"/>
      </c>
      <c r="AL74" s="1">
        <f t="shared" si="43"/>
        <v>0</v>
      </c>
      <c r="AM74" s="1">
        <f t="shared" si="44"/>
        <v>0</v>
      </c>
      <c r="AN74" s="130">
        <f t="shared" si="45"/>
        <v>0</v>
      </c>
    </row>
    <row r="75" spans="2:40" ht="18.75" customHeight="1">
      <c r="B75" s="14">
        <v>26</v>
      </c>
      <c r="C75" s="91"/>
      <c r="D75" s="15">
        <f t="shared" si="27"/>
      </c>
      <c r="E75" s="16" t="str">
        <f t="shared" si="28"/>
        <v>－</v>
      </c>
      <c r="F75" s="15">
        <f t="shared" si="23"/>
      </c>
      <c r="G75" s="23"/>
      <c r="H75" s="24"/>
      <c r="I75" s="23"/>
      <c r="J75" s="24"/>
      <c r="K75" s="23"/>
      <c r="L75" s="24"/>
      <c r="M75" s="21"/>
      <c r="N75" s="24"/>
      <c r="O75" s="44"/>
      <c r="P75" s="24"/>
      <c r="Q75" s="15">
        <f t="shared" si="24"/>
        <v>0</v>
      </c>
      <c r="R75" s="15">
        <f t="shared" si="25"/>
        <v>0</v>
      </c>
      <c r="S75" s="21">
        <f t="shared" si="26"/>
        <v>0</v>
      </c>
      <c r="T75" s="22">
        <f t="shared" si="29"/>
        <v>1</v>
      </c>
      <c r="V75" s="1">
        <f t="shared" si="30"/>
        <v>0</v>
      </c>
      <c r="W75" s="1">
        <f t="shared" si="31"/>
        <v>0</v>
      </c>
      <c r="X75" s="1">
        <f t="shared" si="32"/>
        <v>0</v>
      </c>
      <c r="Y75" s="1">
        <f t="shared" si="33"/>
        <v>0</v>
      </c>
      <c r="Z75" s="1">
        <f t="shared" si="34"/>
        <v>0</v>
      </c>
      <c r="AB75" s="1">
        <f t="shared" si="35"/>
        <v>0</v>
      </c>
      <c r="AC75" s="1">
        <f t="shared" si="36"/>
        <v>0</v>
      </c>
      <c r="AD75" s="1">
        <f t="shared" si="37"/>
        <v>0</v>
      </c>
      <c r="AE75" s="1">
        <f t="shared" si="38"/>
        <v>0</v>
      </c>
      <c r="AF75" s="1">
        <f t="shared" si="39"/>
        <v>0</v>
      </c>
      <c r="AH75" s="1">
        <f t="shared" si="40"/>
        <v>0</v>
      </c>
      <c r="AJ75" s="1" t="str">
        <f t="shared" si="41"/>
        <v>－</v>
      </c>
      <c r="AK75" s="1">
        <f t="shared" si="42"/>
      </c>
      <c r="AL75" s="1">
        <f t="shared" si="43"/>
        <v>0</v>
      </c>
      <c r="AM75" s="1">
        <f t="shared" si="44"/>
        <v>0</v>
      </c>
      <c r="AN75" s="130">
        <f t="shared" si="45"/>
        <v>0</v>
      </c>
    </row>
    <row r="76" spans="2:40" ht="18.75" customHeight="1">
      <c r="B76" s="14">
        <v>27</v>
      </c>
      <c r="C76" s="91"/>
      <c r="D76" s="15">
        <f t="shared" si="27"/>
      </c>
      <c r="E76" s="16" t="str">
        <f t="shared" si="28"/>
        <v>－</v>
      </c>
      <c r="F76" s="15">
        <f t="shared" si="23"/>
      </c>
      <c r="G76" s="23"/>
      <c r="H76" s="24"/>
      <c r="I76" s="28"/>
      <c r="J76" s="24"/>
      <c r="K76" s="23"/>
      <c r="L76" s="24"/>
      <c r="M76" s="30"/>
      <c r="N76" s="24"/>
      <c r="O76" s="44"/>
      <c r="P76" s="24"/>
      <c r="Q76" s="15">
        <f t="shared" si="24"/>
        <v>0</v>
      </c>
      <c r="R76" s="15">
        <f t="shared" si="25"/>
        <v>0</v>
      </c>
      <c r="S76" s="21">
        <f t="shared" si="26"/>
        <v>0</v>
      </c>
      <c r="T76" s="22">
        <f t="shared" si="29"/>
        <v>1</v>
      </c>
      <c r="V76" s="1">
        <f t="shared" si="30"/>
        <v>0</v>
      </c>
      <c r="W76" s="1">
        <f t="shared" si="31"/>
        <v>0</v>
      </c>
      <c r="X76" s="1">
        <f t="shared" si="32"/>
        <v>0</v>
      </c>
      <c r="Y76" s="1">
        <f t="shared" si="33"/>
        <v>0</v>
      </c>
      <c r="Z76" s="1">
        <f t="shared" si="34"/>
        <v>0</v>
      </c>
      <c r="AB76" s="1">
        <f t="shared" si="35"/>
        <v>0</v>
      </c>
      <c r="AC76" s="1">
        <f t="shared" si="36"/>
        <v>0</v>
      </c>
      <c r="AD76" s="1">
        <f t="shared" si="37"/>
        <v>0</v>
      </c>
      <c r="AE76" s="1">
        <f t="shared" si="38"/>
        <v>0</v>
      </c>
      <c r="AF76" s="1">
        <f t="shared" si="39"/>
        <v>0</v>
      </c>
      <c r="AH76" s="1">
        <f t="shared" si="40"/>
        <v>0</v>
      </c>
      <c r="AJ76" s="1" t="str">
        <f t="shared" si="41"/>
        <v>－</v>
      </c>
      <c r="AK76" s="1">
        <f t="shared" si="42"/>
      </c>
      <c r="AL76" s="1">
        <f t="shared" si="43"/>
        <v>0</v>
      </c>
      <c r="AM76" s="1">
        <f t="shared" si="44"/>
        <v>0</v>
      </c>
      <c r="AN76" s="130">
        <f t="shared" si="45"/>
        <v>0</v>
      </c>
    </row>
    <row r="77" spans="2:40" ht="18.75" customHeight="1">
      <c r="B77" s="14">
        <v>28</v>
      </c>
      <c r="C77" s="91"/>
      <c r="D77" s="15">
        <f>IF($C77="","",VLOOKUP($C77,参加者,2))</f>
      </c>
      <c r="E77" s="16" t="str">
        <f t="shared" si="28"/>
        <v>－</v>
      </c>
      <c r="F77" s="15">
        <f t="shared" si="23"/>
      </c>
      <c r="G77" s="23"/>
      <c r="H77" s="24"/>
      <c r="I77" s="23"/>
      <c r="J77" s="24"/>
      <c r="K77" s="23"/>
      <c r="L77" s="24"/>
      <c r="M77" s="21"/>
      <c r="N77" s="24"/>
      <c r="O77" s="44"/>
      <c r="P77" s="24"/>
      <c r="Q77" s="15">
        <f aca="true" t="shared" si="46" ref="Q77:Q83">H77+J77+L77+N77+P77</f>
        <v>0</v>
      </c>
      <c r="R77" s="15">
        <f t="shared" si="25"/>
        <v>0</v>
      </c>
      <c r="S77" s="21">
        <f t="shared" si="26"/>
        <v>0</v>
      </c>
      <c r="T77" s="22">
        <f t="shared" si="29"/>
        <v>1</v>
      </c>
      <c r="V77" s="1">
        <f t="shared" si="30"/>
        <v>0</v>
      </c>
      <c r="W77" s="1">
        <f t="shared" si="31"/>
        <v>0</v>
      </c>
      <c r="X77" s="1">
        <f t="shared" si="32"/>
        <v>0</v>
      </c>
      <c r="Y77" s="1">
        <f t="shared" si="33"/>
        <v>0</v>
      </c>
      <c r="Z77" s="1">
        <f t="shared" si="34"/>
        <v>0</v>
      </c>
      <c r="AB77" s="1">
        <f t="shared" si="35"/>
        <v>0</v>
      </c>
      <c r="AC77" s="1">
        <f t="shared" si="36"/>
        <v>0</v>
      </c>
      <c r="AD77" s="1">
        <f t="shared" si="37"/>
        <v>0</v>
      </c>
      <c r="AE77" s="1">
        <f t="shared" si="38"/>
        <v>0</v>
      </c>
      <c r="AF77" s="1">
        <f t="shared" si="39"/>
        <v>0</v>
      </c>
      <c r="AH77" s="1">
        <f t="shared" si="40"/>
        <v>0</v>
      </c>
      <c r="AJ77" s="1" t="str">
        <f t="shared" si="41"/>
        <v>－</v>
      </c>
      <c r="AK77" s="1">
        <f t="shared" si="42"/>
      </c>
      <c r="AL77" s="1">
        <f t="shared" si="43"/>
        <v>0</v>
      </c>
      <c r="AM77" s="1">
        <f t="shared" si="44"/>
        <v>0</v>
      </c>
      <c r="AN77" s="130">
        <f t="shared" si="45"/>
        <v>0</v>
      </c>
    </row>
    <row r="78" spans="2:40" ht="18.75" customHeight="1">
      <c r="B78" s="14">
        <v>29</v>
      </c>
      <c r="C78" s="91"/>
      <c r="D78" s="15">
        <f t="shared" si="27"/>
      </c>
      <c r="E78" s="16" t="str">
        <f t="shared" si="28"/>
        <v>－</v>
      </c>
      <c r="F78" s="15">
        <f t="shared" si="23"/>
      </c>
      <c r="G78" s="23"/>
      <c r="H78" s="24"/>
      <c r="I78" s="121"/>
      <c r="J78" s="24"/>
      <c r="K78" s="23"/>
      <c r="L78" s="24"/>
      <c r="M78" s="122"/>
      <c r="N78" s="24"/>
      <c r="O78" s="44"/>
      <c r="P78" s="24"/>
      <c r="Q78" s="15">
        <f t="shared" si="46"/>
        <v>0</v>
      </c>
      <c r="R78" s="15">
        <f t="shared" si="25"/>
        <v>0</v>
      </c>
      <c r="S78" s="21">
        <f t="shared" si="26"/>
        <v>0</v>
      </c>
      <c r="T78" s="22">
        <f t="shared" si="29"/>
        <v>1</v>
      </c>
      <c r="V78" s="1">
        <f t="shared" si="30"/>
        <v>0</v>
      </c>
      <c r="W78" s="1">
        <f t="shared" si="31"/>
        <v>0</v>
      </c>
      <c r="X78" s="1">
        <f t="shared" si="32"/>
        <v>0</v>
      </c>
      <c r="Y78" s="1">
        <f t="shared" si="33"/>
        <v>0</v>
      </c>
      <c r="Z78" s="1">
        <f t="shared" si="34"/>
        <v>0</v>
      </c>
      <c r="AB78" s="1">
        <f t="shared" si="35"/>
        <v>0</v>
      </c>
      <c r="AC78" s="1">
        <f t="shared" si="36"/>
        <v>0</v>
      </c>
      <c r="AD78" s="1">
        <f t="shared" si="37"/>
        <v>0</v>
      </c>
      <c r="AE78" s="1">
        <f t="shared" si="38"/>
        <v>0</v>
      </c>
      <c r="AF78" s="1">
        <f t="shared" si="39"/>
        <v>0</v>
      </c>
      <c r="AH78" s="1">
        <f t="shared" si="40"/>
        <v>0</v>
      </c>
      <c r="AJ78" s="1" t="str">
        <f t="shared" si="41"/>
        <v>－</v>
      </c>
      <c r="AK78" s="1">
        <f t="shared" si="42"/>
      </c>
      <c r="AL78" s="1">
        <f t="shared" si="43"/>
        <v>0</v>
      </c>
      <c r="AM78" s="1">
        <f t="shared" si="44"/>
        <v>0</v>
      </c>
      <c r="AN78" s="130">
        <f t="shared" si="45"/>
        <v>0</v>
      </c>
    </row>
    <row r="79" spans="2:40" ht="18.75" customHeight="1">
      <c r="B79" s="14">
        <v>30</v>
      </c>
      <c r="C79" s="91"/>
      <c r="D79" s="15">
        <f t="shared" si="27"/>
      </c>
      <c r="E79" s="16" t="str">
        <f t="shared" si="28"/>
        <v>－</v>
      </c>
      <c r="F79" s="15">
        <f t="shared" si="23"/>
      </c>
      <c r="G79" s="23"/>
      <c r="H79" s="24"/>
      <c r="I79" s="23"/>
      <c r="J79" s="24"/>
      <c r="K79" s="23"/>
      <c r="L79" s="24"/>
      <c r="M79" s="21"/>
      <c r="N79" s="24"/>
      <c r="O79" s="44"/>
      <c r="P79" s="24"/>
      <c r="Q79" s="15">
        <f t="shared" si="46"/>
        <v>0</v>
      </c>
      <c r="R79" s="15">
        <f>SUM(V79:Z79)</f>
        <v>0</v>
      </c>
      <c r="S79" s="21">
        <f>SUM(AB79:AF79)</f>
        <v>0</v>
      </c>
      <c r="T79" s="22">
        <f t="shared" si="29"/>
        <v>1</v>
      </c>
      <c r="V79" s="1">
        <f t="shared" si="30"/>
        <v>0</v>
      </c>
      <c r="W79" s="1">
        <f t="shared" si="31"/>
        <v>0</v>
      </c>
      <c r="X79" s="1">
        <f t="shared" si="32"/>
        <v>0</v>
      </c>
      <c r="Y79" s="1">
        <f t="shared" si="33"/>
        <v>0</v>
      </c>
      <c r="Z79" s="1">
        <f t="shared" si="34"/>
        <v>0</v>
      </c>
      <c r="AB79" s="1">
        <f t="shared" si="35"/>
        <v>0</v>
      </c>
      <c r="AC79" s="1">
        <f t="shared" si="36"/>
        <v>0</v>
      </c>
      <c r="AD79" s="1">
        <f t="shared" si="37"/>
        <v>0</v>
      </c>
      <c r="AE79" s="1">
        <f t="shared" si="38"/>
        <v>0</v>
      </c>
      <c r="AF79" s="1">
        <f t="shared" si="39"/>
        <v>0</v>
      </c>
      <c r="AH79" s="1">
        <f t="shared" si="40"/>
        <v>0</v>
      </c>
      <c r="AJ79" s="1" t="str">
        <f t="shared" si="41"/>
        <v>－</v>
      </c>
      <c r="AK79" s="1">
        <f t="shared" si="42"/>
      </c>
      <c r="AL79" s="1">
        <f t="shared" si="43"/>
        <v>0</v>
      </c>
      <c r="AM79" s="1">
        <f t="shared" si="44"/>
        <v>0</v>
      </c>
      <c r="AN79" s="130">
        <f t="shared" si="45"/>
        <v>0</v>
      </c>
    </row>
    <row r="80" spans="2:40" ht="18.75" customHeight="1">
      <c r="B80" s="14">
        <v>31</v>
      </c>
      <c r="C80" s="91"/>
      <c r="D80" s="15"/>
      <c r="E80" s="16" t="str">
        <f>AJ80</f>
        <v>－</v>
      </c>
      <c r="F80" s="15">
        <f t="shared" si="23"/>
      </c>
      <c r="G80" s="23"/>
      <c r="H80" s="24"/>
      <c r="I80" s="23"/>
      <c r="J80" s="24"/>
      <c r="K80" s="23"/>
      <c r="L80" s="24"/>
      <c r="M80" s="21"/>
      <c r="N80" s="24"/>
      <c r="O80" s="44"/>
      <c r="P80" s="24"/>
      <c r="Q80" s="15">
        <f t="shared" si="46"/>
        <v>0</v>
      </c>
      <c r="R80" s="15">
        <f>SUM(V80:Z80)</f>
        <v>0</v>
      </c>
      <c r="S80" s="21">
        <f>SUM(AB80:AF80)</f>
        <v>0</v>
      </c>
      <c r="T80" s="22">
        <f>RANK(AH80,$AH$50:$AH$83)</f>
        <v>1</v>
      </c>
      <c r="V80" s="1">
        <f>IF(G80="",0,VLOOKUP(G80,$B$50:$T$83,16))</f>
        <v>0</v>
      </c>
      <c r="W80" s="1">
        <f>IF(I80="",0,VLOOKUP(I80,$B$50:$T$83,16))</f>
        <v>0</v>
      </c>
      <c r="X80" s="1">
        <f>IF(K80="",0,VLOOKUP(K80,$B$50:$T$83,16))</f>
        <v>0</v>
      </c>
      <c r="Y80" s="1">
        <f>IF(M80="",0,VLOOKUP(M80,$B$50:$T$83,16))</f>
        <v>0</v>
      </c>
      <c r="Z80" s="1">
        <f>IF(O80="",0,VLOOKUP(O80,$B$50:$T$83,16))</f>
        <v>0</v>
      </c>
      <c r="AB80" s="1">
        <f t="shared" si="35"/>
        <v>0</v>
      </c>
      <c r="AC80" s="1">
        <f>IF(I80="",0,VLOOKUP($I80,$B$50:$T$83,16)*J80)</f>
        <v>0</v>
      </c>
      <c r="AD80" s="1">
        <f>IF(K80="",0,VLOOKUP($K80,$B$50:$T$83,16)*L80)</f>
        <v>0</v>
      </c>
      <c r="AE80" s="1">
        <f>IF(M80="",0,VLOOKUP($M80,$B$50:$T$83,16)*N80)</f>
        <v>0</v>
      </c>
      <c r="AF80" s="1">
        <f>IF(O80="",0,VLOOKUP($O80,$B$50:$T$83,16)*P80)</f>
        <v>0</v>
      </c>
      <c r="AH80" s="1">
        <f>1000000*Q80+100*R80+S80</f>
        <v>0</v>
      </c>
      <c r="AJ80" s="1" t="str">
        <f t="shared" si="41"/>
        <v>－</v>
      </c>
      <c r="AK80" s="1">
        <f>CONCATENATE(H80,J80,L80,N80,P80)</f>
      </c>
      <c r="AL80" s="1">
        <f>SUM(H80,J80,L80,N80)</f>
        <v>0</v>
      </c>
      <c r="AM80" s="1">
        <f>SUM(J80,L80,N80,P80)</f>
        <v>0</v>
      </c>
      <c r="AN80" s="130">
        <f>MAX(AL80:AM80)</f>
        <v>0</v>
      </c>
    </row>
    <row r="81" spans="2:40" ht="18.75" customHeight="1">
      <c r="B81" s="14">
        <v>32</v>
      </c>
      <c r="C81" s="91"/>
      <c r="D81" s="15"/>
      <c r="E81" s="16" t="str">
        <f>AJ81</f>
        <v>－</v>
      </c>
      <c r="F81" s="15">
        <f t="shared" si="23"/>
      </c>
      <c r="G81" s="23"/>
      <c r="H81" s="24"/>
      <c r="I81" s="23"/>
      <c r="J81" s="24"/>
      <c r="K81" s="23"/>
      <c r="L81" s="24"/>
      <c r="M81" s="21"/>
      <c r="N81" s="24"/>
      <c r="O81" s="44"/>
      <c r="P81" s="24"/>
      <c r="Q81" s="15">
        <f t="shared" si="46"/>
        <v>0</v>
      </c>
      <c r="R81" s="15">
        <f>SUM(V81:Z81)</f>
        <v>0</v>
      </c>
      <c r="S81" s="21">
        <f>SUM(AB81:AF81)</f>
        <v>0</v>
      </c>
      <c r="T81" s="22">
        <f>RANK(AH81,$AH$50:$AH$83)</f>
        <v>1</v>
      </c>
      <c r="V81" s="1">
        <f>IF(G81="",0,VLOOKUP(G81,$B$50:$T$83,16))</f>
        <v>0</v>
      </c>
      <c r="W81" s="1">
        <f>IF(I81="",0,VLOOKUP(I81,$B$50:$T$83,16))</f>
        <v>0</v>
      </c>
      <c r="X81" s="1">
        <f>IF(K81="",0,VLOOKUP(K81,$B$50:$T$83,16))</f>
        <v>0</v>
      </c>
      <c r="Y81" s="1">
        <f>IF(M81="",0,VLOOKUP(M81,$B$50:$T$83,16))</f>
        <v>0</v>
      </c>
      <c r="Z81" s="1">
        <f>IF(O81="",0,VLOOKUP(O81,$B$50:$T$83,16))</f>
        <v>0</v>
      </c>
      <c r="AB81" s="1">
        <f t="shared" si="35"/>
        <v>0</v>
      </c>
      <c r="AC81" s="1">
        <f>IF(I81="",0,VLOOKUP($I81,$B$50:$T$83,16)*J81)</f>
        <v>0</v>
      </c>
      <c r="AD81" s="1">
        <f>IF(K81="",0,VLOOKUP($K81,$B$50:$T$83,16)*L81)</f>
        <v>0</v>
      </c>
      <c r="AE81" s="1">
        <f>IF(M81="",0,VLOOKUP($M81,$B$50:$T$83,16)*N81)</f>
        <v>0</v>
      </c>
      <c r="AF81" s="1">
        <f>IF(O81="",0,VLOOKUP($O81,$B$50:$T$83,16)*P81)</f>
        <v>0</v>
      </c>
      <c r="AH81" s="1">
        <f>1000000*Q81+100*R81+S81</f>
        <v>0</v>
      </c>
      <c r="AJ81" s="1" t="str">
        <f t="shared" si="41"/>
        <v>－</v>
      </c>
      <c r="AK81" s="1">
        <f>CONCATENATE(H81,J81,L81,N81,P81)</f>
      </c>
      <c r="AL81" s="1">
        <f>SUM(H81,J81,L81,N81)</f>
        <v>0</v>
      </c>
      <c r="AM81" s="1">
        <f>SUM(J81,L81,N81,P81)</f>
        <v>0</v>
      </c>
      <c r="AN81" s="130">
        <f>MAX(AL81:AM81)</f>
        <v>0</v>
      </c>
    </row>
    <row r="82" spans="2:40" ht="18.75" customHeight="1">
      <c r="B82" s="14">
        <v>33</v>
      </c>
      <c r="C82" s="91"/>
      <c r="D82" s="15"/>
      <c r="E82" s="16" t="str">
        <f>AJ82</f>
        <v>－</v>
      </c>
      <c r="F82" s="15">
        <f t="shared" si="23"/>
      </c>
      <c r="G82" s="23"/>
      <c r="H82" s="24"/>
      <c r="I82" s="23"/>
      <c r="J82" s="24"/>
      <c r="K82" s="23"/>
      <c r="L82" s="24"/>
      <c r="M82" s="21"/>
      <c r="N82" s="24"/>
      <c r="O82" s="44"/>
      <c r="P82" s="24"/>
      <c r="Q82" s="15">
        <f t="shared" si="46"/>
        <v>0</v>
      </c>
      <c r="R82" s="15">
        <f>SUM(V82:Z82)</f>
        <v>0</v>
      </c>
      <c r="S82" s="21">
        <f>SUM(AB82:AF82)</f>
        <v>0</v>
      </c>
      <c r="T82" s="22">
        <f>RANK(AH82,$AH$50:$AH$83)</f>
        <v>1</v>
      </c>
      <c r="V82" s="1">
        <f>IF(G82="",0,VLOOKUP(G82,$B$50:$T$83,16))</f>
        <v>0</v>
      </c>
      <c r="W82" s="1">
        <f>IF(I82="",0,VLOOKUP(I82,$B$50:$T$83,16))</f>
        <v>0</v>
      </c>
      <c r="X82" s="1">
        <f>IF(K82="",0,VLOOKUP(K82,$B$50:$T$83,16))</f>
        <v>0</v>
      </c>
      <c r="Y82" s="1">
        <f>IF(M82="",0,VLOOKUP(M82,$B$50:$T$83,16))</f>
        <v>0</v>
      </c>
      <c r="Z82" s="1">
        <f>IF(O82="",0,VLOOKUP(O82,$B$50:$T$83,16))</f>
        <v>0</v>
      </c>
      <c r="AB82" s="1">
        <f t="shared" si="35"/>
        <v>0</v>
      </c>
      <c r="AC82" s="1">
        <f>IF(I82="",0,VLOOKUP($I82,$B$50:$T$83,16)*J82)</f>
        <v>0</v>
      </c>
      <c r="AD82" s="1">
        <f>IF(K82="",0,VLOOKUP($K82,$B$50:$T$83,16)*L82)</f>
        <v>0</v>
      </c>
      <c r="AE82" s="1">
        <f>IF(M82="",0,VLOOKUP($M82,$B$50:$T$83,16)*N82)</f>
        <v>0</v>
      </c>
      <c r="AF82" s="1">
        <f>IF(O82="",0,VLOOKUP($O82,$B$50:$T$83,16)*P82)</f>
        <v>0</v>
      </c>
      <c r="AH82" s="1">
        <f>1000000*Q82+100*R82+S82</f>
        <v>0</v>
      </c>
      <c r="AJ82" s="1" t="str">
        <f t="shared" si="41"/>
        <v>－</v>
      </c>
      <c r="AK82" s="1">
        <f>CONCATENATE(H82,J82,L82,N82,P82)</f>
      </c>
      <c r="AL82" s="1">
        <f>SUM(H82,J82,L82,N82)</f>
        <v>0</v>
      </c>
      <c r="AM82" s="1">
        <f>SUM(J82,L82,N82,P82)</f>
        <v>0</v>
      </c>
      <c r="AN82" s="130">
        <f>MAX(AL82:AM82)</f>
        <v>0</v>
      </c>
    </row>
    <row r="83" spans="2:40" ht="18.75" customHeight="1">
      <c r="B83" s="14">
        <v>34</v>
      </c>
      <c r="C83" s="91"/>
      <c r="D83" s="15"/>
      <c r="E83" s="16" t="str">
        <f>AJ83</f>
        <v>－</v>
      </c>
      <c r="F83" s="15">
        <f t="shared" si="23"/>
      </c>
      <c r="G83" s="23"/>
      <c r="H83" s="24"/>
      <c r="I83" s="23"/>
      <c r="J83" s="24"/>
      <c r="K83" s="23"/>
      <c r="L83" s="24"/>
      <c r="M83" s="21"/>
      <c r="N83" s="24"/>
      <c r="O83" s="44"/>
      <c r="P83" s="24"/>
      <c r="Q83" s="15">
        <f t="shared" si="46"/>
        <v>0</v>
      </c>
      <c r="R83" s="15">
        <f>SUM(V83:Z83)</f>
        <v>0</v>
      </c>
      <c r="S83" s="21">
        <f>SUM(AB83:AF83)</f>
        <v>0</v>
      </c>
      <c r="T83" s="22">
        <f>RANK(AH83,$AH$50:$AH$83)</f>
        <v>1</v>
      </c>
      <c r="V83" s="1">
        <f>IF(G83="",0,VLOOKUP(G83,$B$50:$T$83,16))</f>
        <v>0</v>
      </c>
      <c r="W83" s="1">
        <f>IF(I83="",0,VLOOKUP(I83,$B$50:$T$83,16))</f>
        <v>0</v>
      </c>
      <c r="X83" s="1">
        <f>IF(K83="",0,VLOOKUP(K83,$B$50:$T$83,16))</f>
        <v>0</v>
      </c>
      <c r="Y83" s="1">
        <f>IF(M83="",0,VLOOKUP(M83,$B$50:$T$83,16))</f>
        <v>0</v>
      </c>
      <c r="Z83" s="1">
        <f>IF(O83="",0,VLOOKUP(O83,$B$50:$T$83,16))</f>
        <v>0</v>
      </c>
      <c r="AB83" s="1">
        <f t="shared" si="35"/>
        <v>0</v>
      </c>
      <c r="AC83" s="1">
        <f>IF(I83="",0,VLOOKUP($I83,$B$50:$T$83,16)*J83)</f>
        <v>0</v>
      </c>
      <c r="AD83" s="1">
        <f>IF(K83="",0,VLOOKUP($K83,$B$50:$T$83,16)*L83)</f>
        <v>0</v>
      </c>
      <c r="AE83" s="1">
        <f>IF(M83="",0,VLOOKUP($M83,$B$50:$T$83,16)*N83)</f>
        <v>0</v>
      </c>
      <c r="AF83" s="1">
        <f>IF(O83="",0,VLOOKUP($O83,$B$50:$T$83,16)*P83)</f>
        <v>0</v>
      </c>
      <c r="AH83" s="1">
        <f>1000000*Q83+100*R83+S83</f>
        <v>0</v>
      </c>
      <c r="AJ83" s="1" t="str">
        <f t="shared" si="41"/>
        <v>－</v>
      </c>
      <c r="AK83" s="1">
        <f>CONCATENATE(H83,J83,L83,N83,P83)</f>
      </c>
      <c r="AL83" s="1">
        <f>SUM(H83,J83,L83,N83)</f>
        <v>0</v>
      </c>
      <c r="AM83" s="1">
        <f>SUM(J83,L83,N83,P83)</f>
        <v>0</v>
      </c>
      <c r="AN83" s="130">
        <f>MAX(AL83:AM83)</f>
        <v>0</v>
      </c>
    </row>
    <row r="84" spans="2:20" ht="13.5">
      <c r="B84" s="14"/>
      <c r="C84" s="41"/>
      <c r="D84" s="15"/>
      <c r="E84" s="16"/>
      <c r="F84" s="15"/>
      <c r="G84" s="124"/>
      <c r="H84" s="125">
        <f>SUM(H50:H83)</f>
        <v>0</v>
      </c>
      <c r="I84" s="126"/>
      <c r="J84" s="125">
        <f>SUM(J50:J83)</f>
        <v>0</v>
      </c>
      <c r="K84" s="126"/>
      <c r="L84" s="125">
        <f>SUM(L50:L83)</f>
        <v>0</v>
      </c>
      <c r="M84" s="127"/>
      <c r="N84" s="125">
        <f>SUM(N50:N83)</f>
        <v>0</v>
      </c>
      <c r="O84" s="126"/>
      <c r="P84" s="125">
        <f>SUM(P50:P83)</f>
        <v>0</v>
      </c>
      <c r="Q84" s="103"/>
      <c r="R84" s="103"/>
      <c r="S84" s="122"/>
      <c r="T84" s="128"/>
    </row>
    <row r="85" spans="2:20" ht="14.25" thickBot="1">
      <c r="B85" s="39"/>
      <c r="C85" s="31"/>
      <c r="D85" s="31"/>
      <c r="E85" s="32"/>
      <c r="F85" s="31"/>
      <c r="G85" s="38">
        <f>SUM(G50:G83)</f>
        <v>0</v>
      </c>
      <c r="H85" s="37"/>
      <c r="I85" s="38">
        <f>SUM(I50:I83)</f>
        <v>0</v>
      </c>
      <c r="J85" s="37"/>
      <c r="K85" s="38">
        <f>SUM(K50:K83)</f>
        <v>0</v>
      </c>
      <c r="L85" s="37"/>
      <c r="M85" s="38">
        <f>SUM(M50:M83)</f>
        <v>0</v>
      </c>
      <c r="N85" s="38"/>
      <c r="O85" s="38">
        <f>SUM(O50:O83)</f>
        <v>0</v>
      </c>
      <c r="P85" s="37"/>
      <c r="Q85" s="31"/>
      <c r="R85" s="31"/>
      <c r="S85" s="34"/>
      <c r="T85" s="35"/>
    </row>
    <row r="86" spans="2:20" ht="13.5">
      <c r="B86" s="60"/>
      <c r="C86" s="60"/>
      <c r="D86" s="60"/>
      <c r="E86" s="61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2:20" ht="13.5">
      <c r="B87" s="60"/>
      <c r="C87" s="60"/>
      <c r="D87" s="60"/>
      <c r="E87" s="61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2:20" ht="13.5">
      <c r="B88" s="60"/>
      <c r="C88" s="60"/>
      <c r="D88" s="60"/>
      <c r="E88" s="61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2:20" ht="13.5">
      <c r="B89" s="60"/>
      <c r="C89" s="60"/>
      <c r="D89" s="60"/>
      <c r="E89" s="61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2:20" ht="13.5">
      <c r="B90" s="60"/>
      <c r="C90" s="60"/>
      <c r="D90" s="60"/>
      <c r="E90" s="61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2:20" ht="13.5">
      <c r="B91" s="60"/>
      <c r="C91" s="60"/>
      <c r="D91" s="60"/>
      <c r="E91" s="61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2:20" ht="13.5">
      <c r="B92" s="60"/>
      <c r="C92" s="60"/>
      <c r="D92" s="60"/>
      <c r="E92" s="61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2:20" ht="13.5">
      <c r="B93" s="60"/>
      <c r="C93" s="60"/>
      <c r="D93" s="60"/>
      <c r="E93" s="61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7" spans="2:15" ht="14.25" thickBot="1">
      <c r="B97" s="140" t="str">
        <f>B1</f>
        <v>第x回茨城県高等学校総合文化祭将棋大会(第x回段級位認定将棋大会)</v>
      </c>
      <c r="C97" s="139"/>
      <c r="D97" s="139"/>
      <c r="E97" s="139"/>
      <c r="F97" s="139"/>
      <c r="G97" s="139"/>
      <c r="H97" s="139"/>
      <c r="I97" s="139"/>
      <c r="J97" s="139"/>
      <c r="K97" s="139"/>
      <c r="L97" s="93" t="s">
        <v>18</v>
      </c>
      <c r="M97" s="93"/>
      <c r="N97" s="93" t="str">
        <f>N2</f>
        <v>xxxx.xx.xx(x)　於xxxxxxxxx</v>
      </c>
      <c r="O97" s="93"/>
    </row>
    <row r="98" spans="2:42" ht="13.5">
      <c r="B98" s="5"/>
      <c r="C98" s="9"/>
      <c r="D98" s="6"/>
      <c r="E98" s="7"/>
      <c r="F98" s="6"/>
      <c r="G98" s="8">
        <v>1</v>
      </c>
      <c r="H98" s="9"/>
      <c r="I98" s="10">
        <v>2</v>
      </c>
      <c r="J98" s="9"/>
      <c r="K98" s="10">
        <v>3</v>
      </c>
      <c r="L98" s="9"/>
      <c r="M98" s="11">
        <v>4</v>
      </c>
      <c r="N98" s="9"/>
      <c r="O98" s="12">
        <v>5</v>
      </c>
      <c r="P98" s="9"/>
      <c r="Q98" s="6" t="s">
        <v>0</v>
      </c>
      <c r="R98" s="6" t="s">
        <v>85</v>
      </c>
      <c r="S98" s="11" t="s">
        <v>86</v>
      </c>
      <c r="T98" s="13" t="s">
        <v>1</v>
      </c>
      <c r="AJ98" s="1" t="s">
        <v>120</v>
      </c>
      <c r="AK98" s="132" t="s">
        <v>7</v>
      </c>
      <c r="AL98" s="132" t="str">
        <f>AL3</f>
        <v>前の４</v>
      </c>
      <c r="AM98" s="132" t="str">
        <f>AM3</f>
        <v>後の４</v>
      </c>
      <c r="AN98" s="136" t="str">
        <f>AN3</f>
        <v>認定条件勝数</v>
      </c>
      <c r="AP98" s="1" t="str">
        <f>AP3</f>
        <v>認定基準(良い所取り)</v>
      </c>
    </row>
    <row r="99" spans="2:43" ht="13.5">
      <c r="B99" s="14" t="s">
        <v>2</v>
      </c>
      <c r="C99" s="117" t="s">
        <v>87</v>
      </c>
      <c r="D99" s="15" t="s">
        <v>3</v>
      </c>
      <c r="E99" s="16" t="s">
        <v>4</v>
      </c>
      <c r="F99" s="15" t="s">
        <v>5</v>
      </c>
      <c r="G99" s="17" t="s">
        <v>6</v>
      </c>
      <c r="H99" s="18" t="s">
        <v>7</v>
      </c>
      <c r="I99" s="17" t="s">
        <v>6</v>
      </c>
      <c r="J99" s="18" t="s">
        <v>7</v>
      </c>
      <c r="K99" s="17" t="s">
        <v>6</v>
      </c>
      <c r="L99" s="18" t="s">
        <v>7</v>
      </c>
      <c r="M99" s="19" t="s">
        <v>6</v>
      </c>
      <c r="N99" s="18" t="s">
        <v>7</v>
      </c>
      <c r="O99" s="20" t="s">
        <v>6</v>
      </c>
      <c r="P99" s="18" t="s">
        <v>7</v>
      </c>
      <c r="Q99" s="15"/>
      <c r="R99" s="15"/>
      <c r="S99" s="21"/>
      <c r="T99" s="22"/>
      <c r="AN99" s="136"/>
      <c r="AP99" s="15" t="s">
        <v>0</v>
      </c>
      <c r="AQ99" s="15" t="s">
        <v>102</v>
      </c>
    </row>
    <row r="100" spans="2:43" ht="18.75" customHeight="1">
      <c r="B100" s="14">
        <v>1</v>
      </c>
      <c r="C100" s="91"/>
      <c r="D100" s="15">
        <f aca="true" t="shared" si="47" ref="D100:D125">IF($C100="","",VLOOKUP($C100,参加者,2))</f>
      </c>
      <c r="E100" s="16" t="str">
        <f>AJ100</f>
        <v>－</v>
      </c>
      <c r="F100" s="15">
        <f aca="true" t="shared" si="48" ref="F100:F133">IF($C100="","",VLOOKUP($C100,参加者,3))</f>
      </c>
      <c r="G100" s="23"/>
      <c r="H100" s="24"/>
      <c r="I100" s="23"/>
      <c r="J100" s="24"/>
      <c r="K100" s="23"/>
      <c r="L100" s="24"/>
      <c r="M100" s="21"/>
      <c r="N100" s="24"/>
      <c r="O100" s="44"/>
      <c r="P100" s="24"/>
      <c r="Q100" s="15">
        <f>H100+J100+L100+N100+P100</f>
        <v>0</v>
      </c>
      <c r="R100" s="15">
        <f>SUM(V100:Z100)</f>
        <v>0</v>
      </c>
      <c r="S100" s="21">
        <f>SUM(AB100:AF100)</f>
        <v>0</v>
      </c>
      <c r="T100" s="22">
        <f>RANK(AH100,$AH$100:$AH$133)</f>
        <v>1</v>
      </c>
      <c r="V100" s="1">
        <f>IF(G100="",0,VLOOKUP(G100,$B$100:$T$133,16))</f>
        <v>0</v>
      </c>
      <c r="W100" s="1">
        <f>IF(I100="",0,VLOOKUP(I100,$B$100:$T$133,16))</f>
        <v>0</v>
      </c>
      <c r="X100" s="1">
        <f>IF(K100="",0,VLOOKUP(K100,$B$100:$T$133,16))</f>
        <v>0</v>
      </c>
      <c r="Y100" s="1">
        <f>IF(M100="",0,VLOOKUP(M100,$B$100:$T$133,16))</f>
        <v>0</v>
      </c>
      <c r="Z100" s="1">
        <f>IF(O100="",0,VLOOKUP(O100,$B$100:$T$133,16))</f>
        <v>0</v>
      </c>
      <c r="AB100" s="1">
        <f>IF($G100="",0,VLOOKUP($G100,$B$100:$T$133,16)*$H100)</f>
        <v>0</v>
      </c>
      <c r="AC100" s="1">
        <f>IF(I100="",0,VLOOKUP($I100,$B$100:$T$133,16)*J100)</f>
        <v>0</v>
      </c>
      <c r="AD100" s="1">
        <f>IF(K100="",0,VLOOKUP($K100,$B$100:$T$133,16)*L100)</f>
        <v>0</v>
      </c>
      <c r="AE100" s="1">
        <f>IF(M100="",0,VLOOKUP($M100,$B$100:$T$133,16)*N100)</f>
        <v>0</v>
      </c>
      <c r="AF100" s="1">
        <f>IF(O100="",0,VLOOKUP($O100,$B$100:$T$133,16)*P100)</f>
        <v>0</v>
      </c>
      <c r="AH100" s="1">
        <f>1000000*Q100+100*R100+S100</f>
        <v>0</v>
      </c>
      <c r="AJ100" s="1" t="str">
        <f>IF($AN100="","",VLOOKUP($AN100,$AP$100:$AQ$104,2))</f>
        <v>－</v>
      </c>
      <c r="AK100" s="1">
        <f t="shared" si="42"/>
      </c>
      <c r="AL100" s="1">
        <f>SUM(H100,J100,L100,N100)</f>
        <v>0</v>
      </c>
      <c r="AM100" s="1">
        <f>SUM(J100,L100,N100,P100)</f>
        <v>0</v>
      </c>
      <c r="AN100" s="130">
        <f>MAX(AL100:AM100)</f>
        <v>0</v>
      </c>
      <c r="AP100" s="15">
        <v>0</v>
      </c>
      <c r="AQ100" s="15" t="s">
        <v>89</v>
      </c>
    </row>
    <row r="101" spans="2:43" ht="18.75" customHeight="1">
      <c r="B101" s="14">
        <v>2</v>
      </c>
      <c r="C101" s="91"/>
      <c r="D101" s="15">
        <f t="shared" si="47"/>
      </c>
      <c r="E101" s="16" t="str">
        <f aca="true" t="shared" si="49" ref="E101:E133">AJ101</f>
        <v>－</v>
      </c>
      <c r="F101" s="15">
        <f t="shared" si="48"/>
      </c>
      <c r="G101" s="23"/>
      <c r="H101" s="24"/>
      <c r="I101" s="23"/>
      <c r="J101" s="24"/>
      <c r="K101" s="23"/>
      <c r="L101" s="24"/>
      <c r="M101" s="21"/>
      <c r="N101" s="24"/>
      <c r="O101" s="44"/>
      <c r="P101" s="24"/>
      <c r="Q101" s="15">
        <f aca="true" t="shared" si="50" ref="Q101:Q133">H101+J101+L101+N101+P101</f>
        <v>0</v>
      </c>
      <c r="R101" s="15">
        <f aca="true" t="shared" si="51" ref="R101:R133">SUM(V101:Z101)</f>
        <v>0</v>
      </c>
      <c r="S101" s="21">
        <f aca="true" t="shared" si="52" ref="S101:S133">SUM(AB101:AF101)</f>
        <v>0</v>
      </c>
      <c r="T101" s="22">
        <f aca="true" t="shared" si="53" ref="T101:T133">RANK(AH101,$AH$100:$AH$133)</f>
        <v>1</v>
      </c>
      <c r="V101" s="1">
        <f aca="true" t="shared" si="54" ref="V101:V133">IF(G101="",0,VLOOKUP(G101,$B$100:$T$133,16))</f>
        <v>0</v>
      </c>
      <c r="W101" s="1">
        <f aca="true" t="shared" si="55" ref="W101:W133">IF(I101="",0,VLOOKUP(I101,$B$100:$T$133,16))</f>
        <v>0</v>
      </c>
      <c r="X101" s="1">
        <f aca="true" t="shared" si="56" ref="X101:X133">IF(K101="",0,VLOOKUP(K101,$B$100:$T$133,16))</f>
        <v>0</v>
      </c>
      <c r="Y101" s="1">
        <f aca="true" t="shared" si="57" ref="Y101:Y133">IF(M101="",0,VLOOKUP(M101,$B$100:$T$133,16))</f>
        <v>0</v>
      </c>
      <c r="Z101" s="1">
        <f aca="true" t="shared" si="58" ref="Z101:Z133">IF(O101="",0,VLOOKUP(O101,$B$100:$T$133,16))</f>
        <v>0</v>
      </c>
      <c r="AB101" s="1">
        <f aca="true" t="shared" si="59" ref="AB101:AB133">IF($G101="",0,VLOOKUP($G101,$B$100:$T$133,16)*$H101)</f>
        <v>0</v>
      </c>
      <c r="AC101" s="1">
        <f aca="true" t="shared" si="60" ref="AC101:AC133">IF(I101="",0,VLOOKUP($I101,$B$100:$T$133,16)*J101)</f>
        <v>0</v>
      </c>
      <c r="AD101" s="1">
        <f aca="true" t="shared" si="61" ref="AD101:AD133">IF(K101="",0,VLOOKUP($K101,$B$100:$T$133,16)*L101)</f>
        <v>0</v>
      </c>
      <c r="AE101" s="1">
        <f aca="true" t="shared" si="62" ref="AE101:AE133">IF(M101="",0,VLOOKUP($M101,$B$100:$T$133,16)*N101)</f>
        <v>0</v>
      </c>
      <c r="AF101" s="1">
        <f aca="true" t="shared" si="63" ref="AF101:AF133">IF(O101="",0,VLOOKUP($O101,$B$100:$T$133,16)*P101)</f>
        <v>0</v>
      </c>
      <c r="AH101" s="1">
        <f aca="true" t="shared" si="64" ref="AH101:AH133">1000000*Q101+100*R101+S101</f>
        <v>0</v>
      </c>
      <c r="AJ101" s="1" t="str">
        <f aca="true" t="shared" si="65" ref="AJ101:AJ133">IF($AN101="","",VLOOKUP($AN101,$AP$100:$AQ$104,2))</f>
        <v>－</v>
      </c>
      <c r="AK101" s="1">
        <f aca="true" t="shared" si="66" ref="AK101:AK133">CONCATENATE(H101,J101,L101,N101,P101)</f>
      </c>
      <c r="AL101" s="1">
        <f aca="true" t="shared" si="67" ref="AL101:AL133">SUM(H101,J101,L101,N101)</f>
        <v>0</v>
      </c>
      <c r="AM101" s="1">
        <f aca="true" t="shared" si="68" ref="AM101:AM133">SUM(J101,L101,N101,P101)</f>
        <v>0</v>
      </c>
      <c r="AN101" s="130">
        <f aca="true" t="shared" si="69" ref="AN101:AN133">MAX(AL101:AM101)</f>
        <v>0</v>
      </c>
      <c r="AP101" s="15">
        <v>1</v>
      </c>
      <c r="AQ101" s="15" t="s">
        <v>89</v>
      </c>
    </row>
    <row r="102" spans="2:43" ht="18.75" customHeight="1">
      <c r="B102" s="14">
        <v>3</v>
      </c>
      <c r="C102" s="91"/>
      <c r="D102" s="15">
        <f t="shared" si="47"/>
      </c>
      <c r="E102" s="16" t="str">
        <f t="shared" si="49"/>
        <v>－</v>
      </c>
      <c r="F102" s="15">
        <f t="shared" si="48"/>
      </c>
      <c r="G102" s="23"/>
      <c r="H102" s="24"/>
      <c r="I102" s="23"/>
      <c r="J102" s="24"/>
      <c r="K102" s="23"/>
      <c r="L102" s="24"/>
      <c r="M102" s="21"/>
      <c r="N102" s="24"/>
      <c r="O102" s="44"/>
      <c r="P102" s="24"/>
      <c r="Q102" s="15">
        <f t="shared" si="50"/>
        <v>0</v>
      </c>
      <c r="R102" s="15">
        <f t="shared" si="51"/>
        <v>0</v>
      </c>
      <c r="S102" s="21">
        <f t="shared" si="52"/>
        <v>0</v>
      </c>
      <c r="T102" s="22">
        <f t="shared" si="53"/>
        <v>1</v>
      </c>
      <c r="V102" s="1">
        <f t="shared" si="54"/>
        <v>0</v>
      </c>
      <c r="W102" s="1">
        <f t="shared" si="55"/>
        <v>0</v>
      </c>
      <c r="X102" s="1">
        <f t="shared" si="56"/>
        <v>0</v>
      </c>
      <c r="Y102" s="1">
        <f t="shared" si="57"/>
        <v>0</v>
      </c>
      <c r="Z102" s="1">
        <f t="shared" si="58"/>
        <v>0</v>
      </c>
      <c r="AB102" s="1">
        <f t="shared" si="59"/>
        <v>0</v>
      </c>
      <c r="AC102" s="1">
        <f t="shared" si="60"/>
        <v>0</v>
      </c>
      <c r="AD102" s="1">
        <f t="shared" si="61"/>
        <v>0</v>
      </c>
      <c r="AE102" s="1">
        <f t="shared" si="62"/>
        <v>0</v>
      </c>
      <c r="AF102" s="1">
        <f t="shared" si="63"/>
        <v>0</v>
      </c>
      <c r="AH102" s="1">
        <f t="shared" si="64"/>
        <v>0</v>
      </c>
      <c r="AJ102" s="1" t="str">
        <f t="shared" si="65"/>
        <v>－</v>
      </c>
      <c r="AK102" s="1">
        <f t="shared" si="66"/>
      </c>
      <c r="AL102" s="1">
        <f t="shared" si="67"/>
        <v>0</v>
      </c>
      <c r="AM102" s="1">
        <f t="shared" si="68"/>
        <v>0</v>
      </c>
      <c r="AN102" s="130">
        <f t="shared" si="69"/>
        <v>0</v>
      </c>
      <c r="AP102" s="15">
        <v>2</v>
      </c>
      <c r="AQ102" s="15" t="s">
        <v>97</v>
      </c>
    </row>
    <row r="103" spans="2:43" ht="18.75" customHeight="1">
      <c r="B103" s="14">
        <v>4</v>
      </c>
      <c r="C103" s="91"/>
      <c r="D103" s="15">
        <f t="shared" si="47"/>
      </c>
      <c r="E103" s="16" t="str">
        <f t="shared" si="49"/>
        <v>－</v>
      </c>
      <c r="F103" s="15">
        <f t="shared" si="48"/>
      </c>
      <c r="G103" s="23"/>
      <c r="H103" s="24"/>
      <c r="I103" s="23"/>
      <c r="J103" s="24"/>
      <c r="K103" s="23"/>
      <c r="L103" s="24"/>
      <c r="M103" s="21"/>
      <c r="N103" s="24"/>
      <c r="O103" s="44"/>
      <c r="P103" s="24"/>
      <c r="Q103" s="15">
        <f t="shared" si="50"/>
        <v>0</v>
      </c>
      <c r="R103" s="15">
        <f t="shared" si="51"/>
        <v>0</v>
      </c>
      <c r="S103" s="21">
        <f t="shared" si="52"/>
        <v>0</v>
      </c>
      <c r="T103" s="22">
        <f t="shared" si="53"/>
        <v>1</v>
      </c>
      <c r="V103" s="1">
        <f t="shared" si="54"/>
        <v>0</v>
      </c>
      <c r="W103" s="1">
        <f t="shared" si="55"/>
        <v>0</v>
      </c>
      <c r="X103" s="1">
        <f t="shared" si="56"/>
        <v>0</v>
      </c>
      <c r="Y103" s="1">
        <f t="shared" si="57"/>
        <v>0</v>
      </c>
      <c r="Z103" s="1">
        <f t="shared" si="58"/>
        <v>0</v>
      </c>
      <c r="AB103" s="1">
        <f t="shared" si="59"/>
        <v>0</v>
      </c>
      <c r="AC103" s="1">
        <f t="shared" si="60"/>
        <v>0</v>
      </c>
      <c r="AD103" s="1">
        <f t="shared" si="61"/>
        <v>0</v>
      </c>
      <c r="AE103" s="1">
        <f t="shared" si="62"/>
        <v>0</v>
      </c>
      <c r="AF103" s="1">
        <f t="shared" si="63"/>
        <v>0</v>
      </c>
      <c r="AH103" s="1">
        <f t="shared" si="64"/>
        <v>0</v>
      </c>
      <c r="AJ103" s="1" t="str">
        <f t="shared" si="65"/>
        <v>－</v>
      </c>
      <c r="AK103" s="1">
        <f t="shared" si="66"/>
      </c>
      <c r="AL103" s="1">
        <f t="shared" si="67"/>
        <v>0</v>
      </c>
      <c r="AM103" s="1">
        <f t="shared" si="68"/>
        <v>0</v>
      </c>
      <c r="AN103" s="130">
        <f t="shared" si="69"/>
        <v>0</v>
      </c>
      <c r="AP103" s="15">
        <v>3</v>
      </c>
      <c r="AQ103" s="15" t="s">
        <v>96</v>
      </c>
    </row>
    <row r="104" spans="2:43" ht="18.75" customHeight="1">
      <c r="B104" s="14">
        <v>5</v>
      </c>
      <c r="C104" s="91"/>
      <c r="D104" s="15">
        <f t="shared" si="47"/>
      </c>
      <c r="E104" s="16" t="str">
        <f t="shared" si="49"/>
        <v>－</v>
      </c>
      <c r="F104" s="15">
        <f t="shared" si="48"/>
      </c>
      <c r="G104" s="23"/>
      <c r="H104" s="24"/>
      <c r="I104" s="23"/>
      <c r="J104" s="24"/>
      <c r="K104" s="23"/>
      <c r="L104" s="24"/>
      <c r="M104" s="21"/>
      <c r="N104" s="24"/>
      <c r="O104" s="44"/>
      <c r="P104" s="24"/>
      <c r="Q104" s="15">
        <f t="shared" si="50"/>
        <v>0</v>
      </c>
      <c r="R104" s="15">
        <f t="shared" si="51"/>
        <v>0</v>
      </c>
      <c r="S104" s="21">
        <f t="shared" si="52"/>
        <v>0</v>
      </c>
      <c r="T104" s="22">
        <f t="shared" si="53"/>
        <v>1</v>
      </c>
      <c r="V104" s="1">
        <f t="shared" si="54"/>
        <v>0</v>
      </c>
      <c r="W104" s="1">
        <f t="shared" si="55"/>
        <v>0</v>
      </c>
      <c r="X104" s="1">
        <f t="shared" si="56"/>
        <v>0</v>
      </c>
      <c r="Y104" s="1">
        <f t="shared" si="57"/>
        <v>0</v>
      </c>
      <c r="Z104" s="1">
        <f t="shared" si="58"/>
        <v>0</v>
      </c>
      <c r="AB104" s="1">
        <f t="shared" si="59"/>
        <v>0</v>
      </c>
      <c r="AC104" s="1">
        <f t="shared" si="60"/>
        <v>0</v>
      </c>
      <c r="AD104" s="1">
        <f t="shared" si="61"/>
        <v>0</v>
      </c>
      <c r="AE104" s="1">
        <f t="shared" si="62"/>
        <v>0</v>
      </c>
      <c r="AF104" s="1">
        <f t="shared" si="63"/>
        <v>0</v>
      </c>
      <c r="AH104" s="1">
        <f t="shared" si="64"/>
        <v>0</v>
      </c>
      <c r="AJ104" s="1" t="str">
        <f t="shared" si="65"/>
        <v>－</v>
      </c>
      <c r="AK104" s="1">
        <f t="shared" si="66"/>
      </c>
      <c r="AL104" s="1">
        <f t="shared" si="67"/>
        <v>0</v>
      </c>
      <c r="AM104" s="1">
        <f t="shared" si="68"/>
        <v>0</v>
      </c>
      <c r="AN104" s="130">
        <f t="shared" si="69"/>
        <v>0</v>
      </c>
      <c r="AP104" s="15">
        <v>4</v>
      </c>
      <c r="AQ104" s="15" t="s">
        <v>95</v>
      </c>
    </row>
    <row r="105" spans="2:40" ht="18.75" customHeight="1">
      <c r="B105" s="14">
        <v>6</v>
      </c>
      <c r="C105" s="91"/>
      <c r="D105" s="15">
        <f t="shared" si="47"/>
      </c>
      <c r="E105" s="16" t="str">
        <f t="shared" si="49"/>
        <v>－</v>
      </c>
      <c r="F105" s="15">
        <f t="shared" si="48"/>
      </c>
      <c r="G105" s="23"/>
      <c r="H105" s="24"/>
      <c r="I105" s="23"/>
      <c r="J105" s="24"/>
      <c r="K105" s="23"/>
      <c r="L105" s="24"/>
      <c r="M105" s="21"/>
      <c r="N105" s="24"/>
      <c r="O105" s="44"/>
      <c r="P105" s="24"/>
      <c r="Q105" s="15">
        <f t="shared" si="50"/>
        <v>0</v>
      </c>
      <c r="R105" s="15">
        <f t="shared" si="51"/>
        <v>0</v>
      </c>
      <c r="S105" s="21">
        <f t="shared" si="52"/>
        <v>0</v>
      </c>
      <c r="T105" s="22">
        <f t="shared" si="53"/>
        <v>1</v>
      </c>
      <c r="V105" s="1">
        <f t="shared" si="54"/>
        <v>0</v>
      </c>
      <c r="W105" s="1">
        <f t="shared" si="55"/>
        <v>0</v>
      </c>
      <c r="X105" s="1">
        <f t="shared" si="56"/>
        <v>0</v>
      </c>
      <c r="Y105" s="1">
        <f t="shared" si="57"/>
        <v>0</v>
      </c>
      <c r="Z105" s="1">
        <f t="shared" si="58"/>
        <v>0</v>
      </c>
      <c r="AB105" s="1">
        <f t="shared" si="59"/>
        <v>0</v>
      </c>
      <c r="AC105" s="1">
        <f t="shared" si="60"/>
        <v>0</v>
      </c>
      <c r="AD105" s="1">
        <f t="shared" si="61"/>
        <v>0</v>
      </c>
      <c r="AE105" s="1">
        <f t="shared" si="62"/>
        <v>0</v>
      </c>
      <c r="AF105" s="1">
        <f t="shared" si="63"/>
        <v>0</v>
      </c>
      <c r="AH105" s="1">
        <f t="shared" si="64"/>
        <v>0</v>
      </c>
      <c r="AJ105" s="1" t="str">
        <f t="shared" si="65"/>
        <v>－</v>
      </c>
      <c r="AK105" s="1">
        <f t="shared" si="66"/>
      </c>
      <c r="AL105" s="1">
        <f t="shared" si="67"/>
        <v>0</v>
      </c>
      <c r="AM105" s="1">
        <f t="shared" si="68"/>
        <v>0</v>
      </c>
      <c r="AN105" s="130">
        <f t="shared" si="69"/>
        <v>0</v>
      </c>
    </row>
    <row r="106" spans="2:43" ht="18.75" customHeight="1">
      <c r="B106" s="14">
        <v>7</v>
      </c>
      <c r="C106" s="91"/>
      <c r="D106" s="15">
        <f t="shared" si="47"/>
      </c>
      <c r="E106" s="16" t="str">
        <f t="shared" si="49"/>
        <v>－</v>
      </c>
      <c r="F106" s="15">
        <f t="shared" si="48"/>
      </c>
      <c r="G106" s="23"/>
      <c r="H106" s="24"/>
      <c r="I106" s="23"/>
      <c r="J106" s="24"/>
      <c r="K106" s="23"/>
      <c r="L106" s="24"/>
      <c r="M106" s="21"/>
      <c r="N106" s="24"/>
      <c r="O106" s="44"/>
      <c r="P106" s="24"/>
      <c r="Q106" s="15">
        <f t="shared" si="50"/>
        <v>0</v>
      </c>
      <c r="R106" s="15">
        <f t="shared" si="51"/>
        <v>0</v>
      </c>
      <c r="S106" s="21">
        <f t="shared" si="52"/>
        <v>0</v>
      </c>
      <c r="T106" s="22">
        <f t="shared" si="53"/>
        <v>1</v>
      </c>
      <c r="V106" s="1">
        <f t="shared" si="54"/>
        <v>0</v>
      </c>
      <c r="W106" s="1">
        <f t="shared" si="55"/>
        <v>0</v>
      </c>
      <c r="X106" s="1">
        <f t="shared" si="56"/>
        <v>0</v>
      </c>
      <c r="Y106" s="1">
        <f t="shared" si="57"/>
        <v>0</v>
      </c>
      <c r="Z106" s="1">
        <f t="shared" si="58"/>
        <v>0</v>
      </c>
      <c r="AB106" s="1">
        <f t="shared" si="59"/>
        <v>0</v>
      </c>
      <c r="AC106" s="1">
        <f t="shared" si="60"/>
        <v>0</v>
      </c>
      <c r="AD106" s="1">
        <f t="shared" si="61"/>
        <v>0</v>
      </c>
      <c r="AE106" s="1">
        <f t="shared" si="62"/>
        <v>0</v>
      </c>
      <c r="AF106" s="1">
        <f t="shared" si="63"/>
        <v>0</v>
      </c>
      <c r="AH106" s="1">
        <f t="shared" si="64"/>
        <v>0</v>
      </c>
      <c r="AJ106" s="1" t="str">
        <f t="shared" si="65"/>
        <v>－</v>
      </c>
      <c r="AK106" s="1">
        <f t="shared" si="66"/>
      </c>
      <c r="AL106" s="1">
        <f t="shared" si="67"/>
        <v>0</v>
      </c>
      <c r="AM106" s="1">
        <f t="shared" si="68"/>
        <v>0</v>
      </c>
      <c r="AN106" s="130">
        <f t="shared" si="69"/>
        <v>0</v>
      </c>
      <c r="AP106" s="134" t="s">
        <v>109</v>
      </c>
      <c r="AQ106" s="135"/>
    </row>
    <row r="107" spans="2:43" ht="18.75" customHeight="1">
      <c r="B107" s="14">
        <v>8</v>
      </c>
      <c r="C107" s="91"/>
      <c r="D107" s="15">
        <f t="shared" si="47"/>
      </c>
      <c r="E107" s="16" t="str">
        <f t="shared" si="49"/>
        <v>－</v>
      </c>
      <c r="F107" s="15">
        <f t="shared" si="48"/>
      </c>
      <c r="G107" s="23"/>
      <c r="H107" s="24"/>
      <c r="I107" s="23"/>
      <c r="J107" s="24"/>
      <c r="K107" s="23"/>
      <c r="L107" s="24"/>
      <c r="M107" s="21"/>
      <c r="N107" s="24"/>
      <c r="O107" s="44"/>
      <c r="P107" s="24"/>
      <c r="Q107" s="15">
        <f t="shared" si="50"/>
        <v>0</v>
      </c>
      <c r="R107" s="15">
        <f t="shared" si="51"/>
        <v>0</v>
      </c>
      <c r="S107" s="21">
        <f t="shared" si="52"/>
        <v>0</v>
      </c>
      <c r="T107" s="22">
        <f t="shared" si="53"/>
        <v>1</v>
      </c>
      <c r="V107" s="1">
        <f t="shared" si="54"/>
        <v>0</v>
      </c>
      <c r="W107" s="1">
        <f t="shared" si="55"/>
        <v>0</v>
      </c>
      <c r="X107" s="1">
        <f t="shared" si="56"/>
        <v>0</v>
      </c>
      <c r="Y107" s="1">
        <f t="shared" si="57"/>
        <v>0</v>
      </c>
      <c r="Z107" s="1">
        <f t="shared" si="58"/>
        <v>0</v>
      </c>
      <c r="AB107" s="1">
        <f t="shared" si="59"/>
        <v>0</v>
      </c>
      <c r="AC107" s="1">
        <f t="shared" si="60"/>
        <v>0</v>
      </c>
      <c r="AD107" s="1">
        <f t="shared" si="61"/>
        <v>0</v>
      </c>
      <c r="AE107" s="1">
        <f t="shared" si="62"/>
        <v>0</v>
      </c>
      <c r="AF107" s="1">
        <f t="shared" si="63"/>
        <v>0</v>
      </c>
      <c r="AH107" s="1">
        <f t="shared" si="64"/>
        <v>0</v>
      </c>
      <c r="AJ107" s="1" t="str">
        <f t="shared" si="65"/>
        <v>－</v>
      </c>
      <c r="AK107" s="1">
        <f t="shared" si="66"/>
      </c>
      <c r="AL107" s="1">
        <f t="shared" si="67"/>
        <v>0</v>
      </c>
      <c r="AM107" s="1">
        <f t="shared" si="68"/>
        <v>0</v>
      </c>
      <c r="AN107" s="130">
        <f t="shared" si="69"/>
        <v>0</v>
      </c>
      <c r="AP107" s="135"/>
      <c r="AQ107" s="135"/>
    </row>
    <row r="108" spans="2:43" ht="18.75" customHeight="1">
      <c r="B108" s="14">
        <v>9</v>
      </c>
      <c r="C108" s="91"/>
      <c r="D108" s="15">
        <f t="shared" si="47"/>
      </c>
      <c r="E108" s="16" t="str">
        <f t="shared" si="49"/>
        <v>－</v>
      </c>
      <c r="F108" s="15">
        <f t="shared" si="48"/>
      </c>
      <c r="G108" s="23"/>
      <c r="H108" s="24"/>
      <c r="I108" s="23"/>
      <c r="J108" s="24"/>
      <c r="K108" s="23"/>
      <c r="L108" s="24"/>
      <c r="M108" s="21"/>
      <c r="N108" s="24"/>
      <c r="O108" s="44"/>
      <c r="P108" s="24"/>
      <c r="Q108" s="15">
        <f t="shared" si="50"/>
        <v>0</v>
      </c>
      <c r="R108" s="15">
        <f t="shared" si="51"/>
        <v>0</v>
      </c>
      <c r="S108" s="21">
        <f t="shared" si="52"/>
        <v>0</v>
      </c>
      <c r="T108" s="22">
        <f t="shared" si="53"/>
        <v>1</v>
      </c>
      <c r="V108" s="1">
        <f t="shared" si="54"/>
        <v>0</v>
      </c>
      <c r="W108" s="1">
        <f t="shared" si="55"/>
        <v>0</v>
      </c>
      <c r="X108" s="1">
        <f t="shared" si="56"/>
        <v>0</v>
      </c>
      <c r="Y108" s="1">
        <f t="shared" si="57"/>
        <v>0</v>
      </c>
      <c r="Z108" s="1">
        <f t="shared" si="58"/>
        <v>0</v>
      </c>
      <c r="AB108" s="1">
        <f t="shared" si="59"/>
        <v>0</v>
      </c>
      <c r="AC108" s="1">
        <f t="shared" si="60"/>
        <v>0</v>
      </c>
      <c r="AD108" s="1">
        <f t="shared" si="61"/>
        <v>0</v>
      </c>
      <c r="AE108" s="1">
        <f t="shared" si="62"/>
        <v>0</v>
      </c>
      <c r="AF108" s="1">
        <f t="shared" si="63"/>
        <v>0</v>
      </c>
      <c r="AH108" s="1">
        <f t="shared" si="64"/>
        <v>0</v>
      </c>
      <c r="AJ108" s="1" t="str">
        <f t="shared" si="65"/>
        <v>－</v>
      </c>
      <c r="AK108" s="1">
        <f t="shared" si="66"/>
      </c>
      <c r="AL108" s="1">
        <f t="shared" si="67"/>
        <v>0</v>
      </c>
      <c r="AM108" s="1">
        <f t="shared" si="68"/>
        <v>0</v>
      </c>
      <c r="AN108" s="130">
        <f t="shared" si="69"/>
        <v>0</v>
      </c>
      <c r="AP108" s="135"/>
      <c r="AQ108" s="135"/>
    </row>
    <row r="109" spans="2:43" ht="18.75" customHeight="1">
      <c r="B109" s="14">
        <v>10</v>
      </c>
      <c r="C109" s="91"/>
      <c r="D109" s="15">
        <f t="shared" si="47"/>
      </c>
      <c r="E109" s="16" t="str">
        <f t="shared" si="49"/>
        <v>－</v>
      </c>
      <c r="F109" s="15">
        <f t="shared" si="48"/>
      </c>
      <c r="G109" s="23"/>
      <c r="H109" s="24"/>
      <c r="I109" s="23"/>
      <c r="J109" s="24"/>
      <c r="K109" s="23"/>
      <c r="L109" s="24"/>
      <c r="M109" s="21"/>
      <c r="N109" s="24"/>
      <c r="O109" s="44"/>
      <c r="P109" s="24"/>
      <c r="Q109" s="15">
        <f t="shared" si="50"/>
        <v>0</v>
      </c>
      <c r="R109" s="15">
        <f t="shared" si="51"/>
        <v>0</v>
      </c>
      <c r="S109" s="21">
        <f t="shared" si="52"/>
        <v>0</v>
      </c>
      <c r="T109" s="22">
        <f t="shared" si="53"/>
        <v>1</v>
      </c>
      <c r="V109" s="1">
        <f t="shared" si="54"/>
        <v>0</v>
      </c>
      <c r="W109" s="1">
        <f t="shared" si="55"/>
        <v>0</v>
      </c>
      <c r="X109" s="1">
        <f t="shared" si="56"/>
        <v>0</v>
      </c>
      <c r="Y109" s="1">
        <f t="shared" si="57"/>
        <v>0</v>
      </c>
      <c r="Z109" s="1">
        <f t="shared" si="58"/>
        <v>0</v>
      </c>
      <c r="AB109" s="1">
        <f t="shared" si="59"/>
        <v>0</v>
      </c>
      <c r="AC109" s="1">
        <f t="shared" si="60"/>
        <v>0</v>
      </c>
      <c r="AD109" s="1">
        <f t="shared" si="61"/>
        <v>0</v>
      </c>
      <c r="AE109" s="1">
        <f t="shared" si="62"/>
        <v>0</v>
      </c>
      <c r="AF109" s="1">
        <f t="shared" si="63"/>
        <v>0</v>
      </c>
      <c r="AH109" s="1">
        <f t="shared" si="64"/>
        <v>0</v>
      </c>
      <c r="AJ109" s="1" t="str">
        <f t="shared" si="65"/>
        <v>－</v>
      </c>
      <c r="AK109" s="1">
        <f t="shared" si="66"/>
      </c>
      <c r="AL109" s="1">
        <f t="shared" si="67"/>
        <v>0</v>
      </c>
      <c r="AM109" s="1">
        <f t="shared" si="68"/>
        <v>0</v>
      </c>
      <c r="AN109" s="130">
        <f t="shared" si="69"/>
        <v>0</v>
      </c>
      <c r="AP109" s="135"/>
      <c r="AQ109" s="135"/>
    </row>
    <row r="110" spans="2:43" ht="18.75" customHeight="1">
      <c r="B110" s="14">
        <v>11</v>
      </c>
      <c r="C110" s="91"/>
      <c r="D110" s="15">
        <f t="shared" si="47"/>
      </c>
      <c r="E110" s="16" t="str">
        <f t="shared" si="49"/>
        <v>－</v>
      </c>
      <c r="F110" s="15">
        <f t="shared" si="48"/>
      </c>
      <c r="G110" s="23"/>
      <c r="H110" s="24"/>
      <c r="I110" s="23"/>
      <c r="J110" s="24"/>
      <c r="K110" s="23"/>
      <c r="L110" s="24"/>
      <c r="M110" s="21"/>
      <c r="N110" s="24"/>
      <c r="O110" s="44"/>
      <c r="P110" s="24"/>
      <c r="Q110" s="15">
        <f t="shared" si="50"/>
        <v>0</v>
      </c>
      <c r="R110" s="15">
        <f t="shared" si="51"/>
        <v>0</v>
      </c>
      <c r="S110" s="21">
        <f t="shared" si="52"/>
        <v>0</v>
      </c>
      <c r="T110" s="22">
        <f t="shared" si="53"/>
        <v>1</v>
      </c>
      <c r="V110" s="1">
        <f t="shared" si="54"/>
        <v>0</v>
      </c>
      <c r="W110" s="1">
        <f t="shared" si="55"/>
        <v>0</v>
      </c>
      <c r="X110" s="1">
        <f t="shared" si="56"/>
        <v>0</v>
      </c>
      <c r="Y110" s="1">
        <f t="shared" si="57"/>
        <v>0</v>
      </c>
      <c r="Z110" s="1">
        <f t="shared" si="58"/>
        <v>0</v>
      </c>
      <c r="AB110" s="1">
        <f t="shared" si="59"/>
        <v>0</v>
      </c>
      <c r="AC110" s="1">
        <f t="shared" si="60"/>
        <v>0</v>
      </c>
      <c r="AD110" s="1">
        <f t="shared" si="61"/>
        <v>0</v>
      </c>
      <c r="AE110" s="1">
        <f t="shared" si="62"/>
        <v>0</v>
      </c>
      <c r="AF110" s="1">
        <f t="shared" si="63"/>
        <v>0</v>
      </c>
      <c r="AH110" s="1">
        <f t="shared" si="64"/>
        <v>0</v>
      </c>
      <c r="AJ110" s="1" t="str">
        <f t="shared" si="65"/>
        <v>－</v>
      </c>
      <c r="AK110" s="1">
        <f t="shared" si="66"/>
      </c>
      <c r="AL110" s="1">
        <f t="shared" si="67"/>
        <v>0</v>
      </c>
      <c r="AM110" s="1">
        <f t="shared" si="68"/>
        <v>0</v>
      </c>
      <c r="AN110" s="130">
        <f t="shared" si="69"/>
        <v>0</v>
      </c>
      <c r="AP110" s="135"/>
      <c r="AQ110" s="135"/>
    </row>
    <row r="111" spans="2:43" ht="18.75" customHeight="1">
      <c r="B111" s="14">
        <v>12</v>
      </c>
      <c r="C111" s="91"/>
      <c r="D111" s="15">
        <f t="shared" si="47"/>
      </c>
      <c r="E111" s="16" t="str">
        <f t="shared" si="49"/>
        <v>－</v>
      </c>
      <c r="F111" s="15">
        <f t="shared" si="48"/>
      </c>
      <c r="G111" s="23"/>
      <c r="H111" s="24"/>
      <c r="I111" s="23"/>
      <c r="J111" s="24"/>
      <c r="K111" s="23"/>
      <c r="L111" s="24"/>
      <c r="M111" s="21"/>
      <c r="N111" s="24"/>
      <c r="O111" s="44"/>
      <c r="P111" s="24"/>
      <c r="Q111" s="15">
        <f t="shared" si="50"/>
        <v>0</v>
      </c>
      <c r="R111" s="15">
        <f t="shared" si="51"/>
        <v>0</v>
      </c>
      <c r="S111" s="21">
        <f t="shared" si="52"/>
        <v>0</v>
      </c>
      <c r="T111" s="22">
        <f t="shared" si="53"/>
        <v>1</v>
      </c>
      <c r="V111" s="1">
        <f t="shared" si="54"/>
        <v>0</v>
      </c>
      <c r="W111" s="1">
        <f t="shared" si="55"/>
        <v>0</v>
      </c>
      <c r="X111" s="1">
        <f t="shared" si="56"/>
        <v>0</v>
      </c>
      <c r="Y111" s="1">
        <f t="shared" si="57"/>
        <v>0</v>
      </c>
      <c r="Z111" s="1">
        <f t="shared" si="58"/>
        <v>0</v>
      </c>
      <c r="AB111" s="1">
        <f t="shared" si="59"/>
        <v>0</v>
      </c>
      <c r="AC111" s="1">
        <f t="shared" si="60"/>
        <v>0</v>
      </c>
      <c r="AD111" s="1">
        <f t="shared" si="61"/>
        <v>0</v>
      </c>
      <c r="AE111" s="1">
        <f t="shared" si="62"/>
        <v>0</v>
      </c>
      <c r="AF111" s="1">
        <f t="shared" si="63"/>
        <v>0</v>
      </c>
      <c r="AH111" s="1">
        <f t="shared" si="64"/>
        <v>0</v>
      </c>
      <c r="AJ111" s="1" t="str">
        <f t="shared" si="65"/>
        <v>－</v>
      </c>
      <c r="AK111" s="1">
        <f t="shared" si="66"/>
      </c>
      <c r="AL111" s="1">
        <f t="shared" si="67"/>
        <v>0</v>
      </c>
      <c r="AM111" s="1">
        <f t="shared" si="68"/>
        <v>0</v>
      </c>
      <c r="AN111" s="130">
        <f t="shared" si="69"/>
        <v>0</v>
      </c>
      <c r="AP111" s="135"/>
      <c r="AQ111" s="135"/>
    </row>
    <row r="112" spans="2:40" ht="18.75" customHeight="1">
      <c r="B112" s="14">
        <v>13</v>
      </c>
      <c r="C112" s="91"/>
      <c r="D112" s="15">
        <f t="shared" si="47"/>
      </c>
      <c r="E112" s="16" t="str">
        <f t="shared" si="49"/>
        <v>－</v>
      </c>
      <c r="F112" s="15">
        <f t="shared" si="48"/>
      </c>
      <c r="G112" s="23"/>
      <c r="H112" s="24"/>
      <c r="I112" s="23"/>
      <c r="J112" s="24"/>
      <c r="K112" s="23"/>
      <c r="L112" s="24"/>
      <c r="M112" s="21"/>
      <c r="N112" s="24"/>
      <c r="O112" s="44"/>
      <c r="P112" s="24"/>
      <c r="Q112" s="15">
        <f t="shared" si="50"/>
        <v>0</v>
      </c>
      <c r="R112" s="15">
        <f t="shared" si="51"/>
        <v>0</v>
      </c>
      <c r="S112" s="21">
        <f t="shared" si="52"/>
        <v>0</v>
      </c>
      <c r="T112" s="22">
        <f t="shared" si="53"/>
        <v>1</v>
      </c>
      <c r="V112" s="1">
        <f t="shared" si="54"/>
        <v>0</v>
      </c>
      <c r="W112" s="1">
        <f t="shared" si="55"/>
        <v>0</v>
      </c>
      <c r="X112" s="1">
        <f t="shared" si="56"/>
        <v>0</v>
      </c>
      <c r="Y112" s="1">
        <f t="shared" si="57"/>
        <v>0</v>
      </c>
      <c r="Z112" s="1">
        <f t="shared" si="58"/>
        <v>0</v>
      </c>
      <c r="AB112" s="1">
        <f t="shared" si="59"/>
        <v>0</v>
      </c>
      <c r="AC112" s="1">
        <f t="shared" si="60"/>
        <v>0</v>
      </c>
      <c r="AD112" s="1">
        <f t="shared" si="61"/>
        <v>0</v>
      </c>
      <c r="AE112" s="1">
        <f t="shared" si="62"/>
        <v>0</v>
      </c>
      <c r="AF112" s="1">
        <f t="shared" si="63"/>
        <v>0</v>
      </c>
      <c r="AH112" s="1">
        <f t="shared" si="64"/>
        <v>0</v>
      </c>
      <c r="AJ112" s="1" t="str">
        <f t="shared" si="65"/>
        <v>－</v>
      </c>
      <c r="AK112" s="1">
        <f t="shared" si="66"/>
      </c>
      <c r="AL112" s="1">
        <f t="shared" si="67"/>
        <v>0</v>
      </c>
      <c r="AM112" s="1">
        <f t="shared" si="68"/>
        <v>0</v>
      </c>
      <c r="AN112" s="130">
        <f t="shared" si="69"/>
        <v>0</v>
      </c>
    </row>
    <row r="113" spans="2:40" ht="18.75" customHeight="1">
      <c r="B113" s="14">
        <v>14</v>
      </c>
      <c r="C113" s="91"/>
      <c r="D113" s="15">
        <f t="shared" si="47"/>
      </c>
      <c r="E113" s="16" t="str">
        <f t="shared" si="49"/>
        <v>－</v>
      </c>
      <c r="F113" s="15">
        <f t="shared" si="48"/>
      </c>
      <c r="G113" s="23"/>
      <c r="H113" s="24"/>
      <c r="I113" s="23"/>
      <c r="J113" s="24"/>
      <c r="K113" s="23"/>
      <c r="L113" s="24"/>
      <c r="M113" s="21"/>
      <c r="N113" s="24"/>
      <c r="O113" s="44"/>
      <c r="P113" s="24"/>
      <c r="Q113" s="15">
        <f t="shared" si="50"/>
        <v>0</v>
      </c>
      <c r="R113" s="15">
        <f t="shared" si="51"/>
        <v>0</v>
      </c>
      <c r="S113" s="21">
        <f t="shared" si="52"/>
        <v>0</v>
      </c>
      <c r="T113" s="22">
        <f t="shared" si="53"/>
        <v>1</v>
      </c>
      <c r="V113" s="1">
        <f t="shared" si="54"/>
        <v>0</v>
      </c>
      <c r="W113" s="1">
        <f t="shared" si="55"/>
        <v>0</v>
      </c>
      <c r="X113" s="1">
        <f t="shared" si="56"/>
        <v>0</v>
      </c>
      <c r="Y113" s="1">
        <f t="shared" si="57"/>
        <v>0</v>
      </c>
      <c r="Z113" s="1">
        <f t="shared" si="58"/>
        <v>0</v>
      </c>
      <c r="AB113" s="1">
        <f t="shared" si="59"/>
        <v>0</v>
      </c>
      <c r="AC113" s="1">
        <f t="shared" si="60"/>
        <v>0</v>
      </c>
      <c r="AD113" s="1">
        <f t="shared" si="61"/>
        <v>0</v>
      </c>
      <c r="AE113" s="1">
        <f t="shared" si="62"/>
        <v>0</v>
      </c>
      <c r="AF113" s="1">
        <f t="shared" si="63"/>
        <v>0</v>
      </c>
      <c r="AH113" s="1">
        <f t="shared" si="64"/>
        <v>0</v>
      </c>
      <c r="AJ113" s="1" t="str">
        <f t="shared" si="65"/>
        <v>－</v>
      </c>
      <c r="AK113" s="1">
        <f t="shared" si="66"/>
      </c>
      <c r="AL113" s="1">
        <f t="shared" si="67"/>
        <v>0</v>
      </c>
      <c r="AM113" s="1">
        <f t="shared" si="68"/>
        <v>0</v>
      </c>
      <c r="AN113" s="130">
        <f t="shared" si="69"/>
        <v>0</v>
      </c>
    </row>
    <row r="114" spans="2:40" ht="18.75" customHeight="1">
      <c r="B114" s="14">
        <v>15</v>
      </c>
      <c r="C114" s="91"/>
      <c r="D114" s="15">
        <f t="shared" si="47"/>
      </c>
      <c r="E114" s="16" t="str">
        <f t="shared" si="49"/>
        <v>－</v>
      </c>
      <c r="F114" s="15">
        <f t="shared" si="48"/>
      </c>
      <c r="G114" s="23"/>
      <c r="H114" s="24"/>
      <c r="I114" s="23"/>
      <c r="J114" s="24"/>
      <c r="K114" s="23"/>
      <c r="L114" s="24"/>
      <c r="M114" s="21"/>
      <c r="N114" s="24"/>
      <c r="O114" s="44"/>
      <c r="P114" s="24"/>
      <c r="Q114" s="15">
        <f t="shared" si="50"/>
        <v>0</v>
      </c>
      <c r="R114" s="15">
        <f t="shared" si="51"/>
        <v>0</v>
      </c>
      <c r="S114" s="21">
        <f t="shared" si="52"/>
        <v>0</v>
      </c>
      <c r="T114" s="22">
        <f t="shared" si="53"/>
        <v>1</v>
      </c>
      <c r="V114" s="1">
        <f t="shared" si="54"/>
        <v>0</v>
      </c>
      <c r="W114" s="1">
        <f t="shared" si="55"/>
        <v>0</v>
      </c>
      <c r="X114" s="1">
        <f t="shared" si="56"/>
        <v>0</v>
      </c>
      <c r="Y114" s="1">
        <f t="shared" si="57"/>
        <v>0</v>
      </c>
      <c r="Z114" s="1">
        <f t="shared" si="58"/>
        <v>0</v>
      </c>
      <c r="AB114" s="1">
        <f t="shared" si="59"/>
        <v>0</v>
      </c>
      <c r="AC114" s="1">
        <f t="shared" si="60"/>
        <v>0</v>
      </c>
      <c r="AD114" s="1">
        <f t="shared" si="61"/>
        <v>0</v>
      </c>
      <c r="AE114" s="1">
        <f t="shared" si="62"/>
        <v>0</v>
      </c>
      <c r="AF114" s="1">
        <f t="shared" si="63"/>
        <v>0</v>
      </c>
      <c r="AH114" s="1">
        <f t="shared" si="64"/>
        <v>0</v>
      </c>
      <c r="AJ114" s="1" t="str">
        <f t="shared" si="65"/>
        <v>－</v>
      </c>
      <c r="AK114" s="1">
        <f t="shared" si="66"/>
      </c>
      <c r="AL114" s="1">
        <f t="shared" si="67"/>
        <v>0</v>
      </c>
      <c r="AM114" s="1">
        <f t="shared" si="68"/>
        <v>0</v>
      </c>
      <c r="AN114" s="130">
        <f t="shared" si="69"/>
        <v>0</v>
      </c>
    </row>
    <row r="115" spans="2:40" ht="18.75" customHeight="1">
      <c r="B115" s="14">
        <v>16</v>
      </c>
      <c r="C115" s="91"/>
      <c r="D115" s="15">
        <f t="shared" si="47"/>
      </c>
      <c r="E115" s="16" t="str">
        <f t="shared" si="49"/>
        <v>－</v>
      </c>
      <c r="F115" s="15">
        <f t="shared" si="48"/>
      </c>
      <c r="G115" s="23"/>
      <c r="H115" s="24"/>
      <c r="I115" s="23"/>
      <c r="J115" s="24"/>
      <c r="K115" s="23"/>
      <c r="L115" s="24"/>
      <c r="M115" s="21"/>
      <c r="N115" s="24"/>
      <c r="O115" s="44"/>
      <c r="P115" s="24"/>
      <c r="Q115" s="15">
        <f t="shared" si="50"/>
        <v>0</v>
      </c>
      <c r="R115" s="15">
        <f t="shared" si="51"/>
        <v>0</v>
      </c>
      <c r="S115" s="21">
        <f t="shared" si="52"/>
        <v>0</v>
      </c>
      <c r="T115" s="22">
        <f t="shared" si="53"/>
        <v>1</v>
      </c>
      <c r="V115" s="1">
        <f t="shared" si="54"/>
        <v>0</v>
      </c>
      <c r="W115" s="1">
        <f t="shared" si="55"/>
        <v>0</v>
      </c>
      <c r="X115" s="1">
        <f t="shared" si="56"/>
        <v>0</v>
      </c>
      <c r="Y115" s="1">
        <f t="shared" si="57"/>
        <v>0</v>
      </c>
      <c r="Z115" s="1">
        <f t="shared" si="58"/>
        <v>0</v>
      </c>
      <c r="AB115" s="1">
        <f t="shared" si="59"/>
        <v>0</v>
      </c>
      <c r="AC115" s="1">
        <f t="shared" si="60"/>
        <v>0</v>
      </c>
      <c r="AD115" s="1">
        <f t="shared" si="61"/>
        <v>0</v>
      </c>
      <c r="AE115" s="1">
        <f t="shared" si="62"/>
        <v>0</v>
      </c>
      <c r="AF115" s="1">
        <f t="shared" si="63"/>
        <v>0</v>
      </c>
      <c r="AH115" s="1">
        <f t="shared" si="64"/>
        <v>0</v>
      </c>
      <c r="AJ115" s="1" t="str">
        <f t="shared" si="65"/>
        <v>－</v>
      </c>
      <c r="AK115" s="1">
        <f t="shared" si="66"/>
      </c>
      <c r="AL115" s="1">
        <f t="shared" si="67"/>
        <v>0</v>
      </c>
      <c r="AM115" s="1">
        <f t="shared" si="68"/>
        <v>0</v>
      </c>
      <c r="AN115" s="130">
        <f t="shared" si="69"/>
        <v>0</v>
      </c>
    </row>
    <row r="116" spans="2:40" ht="18.75" customHeight="1">
      <c r="B116" s="14">
        <v>17</v>
      </c>
      <c r="C116" s="91"/>
      <c r="D116" s="15">
        <f t="shared" si="47"/>
      </c>
      <c r="E116" s="16" t="str">
        <f t="shared" si="49"/>
        <v>－</v>
      </c>
      <c r="F116" s="15">
        <f t="shared" si="48"/>
      </c>
      <c r="G116" s="23"/>
      <c r="H116" s="24"/>
      <c r="I116" s="23"/>
      <c r="J116" s="24"/>
      <c r="K116" s="23"/>
      <c r="L116" s="24"/>
      <c r="M116" s="21"/>
      <c r="N116" s="24"/>
      <c r="O116" s="44"/>
      <c r="P116" s="24"/>
      <c r="Q116" s="15">
        <f t="shared" si="50"/>
        <v>0</v>
      </c>
      <c r="R116" s="15">
        <f t="shared" si="51"/>
        <v>0</v>
      </c>
      <c r="S116" s="21">
        <f t="shared" si="52"/>
        <v>0</v>
      </c>
      <c r="T116" s="22">
        <f t="shared" si="53"/>
        <v>1</v>
      </c>
      <c r="V116" s="1">
        <f t="shared" si="54"/>
        <v>0</v>
      </c>
      <c r="W116" s="1">
        <f t="shared" si="55"/>
        <v>0</v>
      </c>
      <c r="X116" s="1">
        <f t="shared" si="56"/>
        <v>0</v>
      </c>
      <c r="Y116" s="1">
        <f t="shared" si="57"/>
        <v>0</v>
      </c>
      <c r="Z116" s="1">
        <f t="shared" si="58"/>
        <v>0</v>
      </c>
      <c r="AB116" s="1">
        <f t="shared" si="59"/>
        <v>0</v>
      </c>
      <c r="AC116" s="1">
        <f t="shared" si="60"/>
        <v>0</v>
      </c>
      <c r="AD116" s="1">
        <f t="shared" si="61"/>
        <v>0</v>
      </c>
      <c r="AE116" s="1">
        <f t="shared" si="62"/>
        <v>0</v>
      </c>
      <c r="AF116" s="1">
        <f t="shared" si="63"/>
        <v>0</v>
      </c>
      <c r="AH116" s="1">
        <f t="shared" si="64"/>
        <v>0</v>
      </c>
      <c r="AJ116" s="1" t="str">
        <f t="shared" si="65"/>
        <v>－</v>
      </c>
      <c r="AK116" s="1">
        <f t="shared" si="66"/>
      </c>
      <c r="AL116" s="1">
        <f t="shared" si="67"/>
        <v>0</v>
      </c>
      <c r="AM116" s="1">
        <f t="shared" si="68"/>
        <v>0</v>
      </c>
      <c r="AN116" s="130">
        <f t="shared" si="69"/>
        <v>0</v>
      </c>
    </row>
    <row r="117" spans="2:40" ht="18.75" customHeight="1">
      <c r="B117" s="14">
        <v>18</v>
      </c>
      <c r="C117" s="91"/>
      <c r="D117" s="15">
        <f t="shared" si="47"/>
      </c>
      <c r="E117" s="16" t="str">
        <f t="shared" si="49"/>
        <v>－</v>
      </c>
      <c r="F117" s="15">
        <f t="shared" si="48"/>
      </c>
      <c r="G117" s="23"/>
      <c r="H117" s="24"/>
      <c r="I117" s="23"/>
      <c r="J117" s="24"/>
      <c r="K117" s="23"/>
      <c r="L117" s="24"/>
      <c r="M117" s="21"/>
      <c r="N117" s="24"/>
      <c r="O117" s="44"/>
      <c r="P117" s="24"/>
      <c r="Q117" s="15">
        <f t="shared" si="50"/>
        <v>0</v>
      </c>
      <c r="R117" s="15">
        <f t="shared" si="51"/>
        <v>0</v>
      </c>
      <c r="S117" s="21">
        <f t="shared" si="52"/>
        <v>0</v>
      </c>
      <c r="T117" s="22">
        <f t="shared" si="53"/>
        <v>1</v>
      </c>
      <c r="V117" s="1">
        <f t="shared" si="54"/>
        <v>0</v>
      </c>
      <c r="W117" s="1">
        <f t="shared" si="55"/>
        <v>0</v>
      </c>
      <c r="X117" s="1">
        <f t="shared" si="56"/>
        <v>0</v>
      </c>
      <c r="Y117" s="1">
        <f t="shared" si="57"/>
        <v>0</v>
      </c>
      <c r="Z117" s="1">
        <f t="shared" si="58"/>
        <v>0</v>
      </c>
      <c r="AB117" s="1">
        <f t="shared" si="59"/>
        <v>0</v>
      </c>
      <c r="AC117" s="1">
        <f t="shared" si="60"/>
        <v>0</v>
      </c>
      <c r="AD117" s="1">
        <f t="shared" si="61"/>
        <v>0</v>
      </c>
      <c r="AE117" s="1">
        <f t="shared" si="62"/>
        <v>0</v>
      </c>
      <c r="AF117" s="1">
        <f t="shared" si="63"/>
        <v>0</v>
      </c>
      <c r="AH117" s="1">
        <f t="shared" si="64"/>
        <v>0</v>
      </c>
      <c r="AJ117" s="1" t="str">
        <f t="shared" si="65"/>
        <v>－</v>
      </c>
      <c r="AK117" s="1">
        <f t="shared" si="66"/>
      </c>
      <c r="AL117" s="1">
        <f t="shared" si="67"/>
        <v>0</v>
      </c>
      <c r="AM117" s="1">
        <f t="shared" si="68"/>
        <v>0</v>
      </c>
      <c r="AN117" s="130">
        <f t="shared" si="69"/>
        <v>0</v>
      </c>
    </row>
    <row r="118" spans="2:40" ht="18.75" customHeight="1">
      <c r="B118" s="14">
        <v>19</v>
      </c>
      <c r="C118" s="118"/>
      <c r="D118" s="26">
        <f t="shared" si="47"/>
      </c>
      <c r="E118" s="16" t="str">
        <f t="shared" si="49"/>
        <v>－</v>
      </c>
      <c r="F118" s="15">
        <f t="shared" si="48"/>
      </c>
      <c r="G118" s="23"/>
      <c r="H118" s="24"/>
      <c r="I118" s="23"/>
      <c r="J118" s="24"/>
      <c r="K118" s="23"/>
      <c r="L118" s="24"/>
      <c r="M118" s="21"/>
      <c r="N118" s="24"/>
      <c r="O118" s="44"/>
      <c r="P118" s="24"/>
      <c r="Q118" s="15">
        <f t="shared" si="50"/>
        <v>0</v>
      </c>
      <c r="R118" s="15">
        <f t="shared" si="51"/>
        <v>0</v>
      </c>
      <c r="S118" s="21">
        <f t="shared" si="52"/>
        <v>0</v>
      </c>
      <c r="T118" s="22">
        <f t="shared" si="53"/>
        <v>1</v>
      </c>
      <c r="V118" s="1">
        <f t="shared" si="54"/>
        <v>0</v>
      </c>
      <c r="W118" s="1">
        <f t="shared" si="55"/>
        <v>0</v>
      </c>
      <c r="X118" s="1">
        <f t="shared" si="56"/>
        <v>0</v>
      </c>
      <c r="Y118" s="1">
        <f t="shared" si="57"/>
        <v>0</v>
      </c>
      <c r="Z118" s="1">
        <f t="shared" si="58"/>
        <v>0</v>
      </c>
      <c r="AB118" s="1">
        <f t="shared" si="59"/>
        <v>0</v>
      </c>
      <c r="AC118" s="1">
        <f t="shared" si="60"/>
        <v>0</v>
      </c>
      <c r="AD118" s="1">
        <f t="shared" si="61"/>
        <v>0</v>
      </c>
      <c r="AE118" s="1">
        <f t="shared" si="62"/>
        <v>0</v>
      </c>
      <c r="AF118" s="1">
        <f t="shared" si="63"/>
        <v>0</v>
      </c>
      <c r="AH118" s="1">
        <f t="shared" si="64"/>
        <v>0</v>
      </c>
      <c r="AJ118" s="1" t="str">
        <f t="shared" si="65"/>
        <v>－</v>
      </c>
      <c r="AK118" s="1">
        <f t="shared" si="66"/>
      </c>
      <c r="AL118" s="1">
        <f t="shared" si="67"/>
        <v>0</v>
      </c>
      <c r="AM118" s="1">
        <f t="shared" si="68"/>
        <v>0</v>
      </c>
      <c r="AN118" s="130">
        <f t="shared" si="69"/>
        <v>0</v>
      </c>
    </row>
    <row r="119" spans="2:40" ht="18.75" customHeight="1">
      <c r="B119" s="14">
        <v>20</v>
      </c>
      <c r="C119" s="91"/>
      <c r="D119" s="15">
        <f t="shared" si="47"/>
      </c>
      <c r="E119" s="16" t="str">
        <f t="shared" si="49"/>
        <v>－</v>
      </c>
      <c r="F119" s="15">
        <f t="shared" si="48"/>
      </c>
      <c r="G119" s="23"/>
      <c r="H119" s="24"/>
      <c r="I119" s="23"/>
      <c r="J119" s="24"/>
      <c r="K119" s="23"/>
      <c r="L119" s="24"/>
      <c r="M119" s="21"/>
      <c r="N119" s="24"/>
      <c r="O119" s="44"/>
      <c r="P119" s="24"/>
      <c r="Q119" s="15">
        <f t="shared" si="50"/>
        <v>0</v>
      </c>
      <c r="R119" s="15">
        <f t="shared" si="51"/>
        <v>0</v>
      </c>
      <c r="S119" s="21">
        <f t="shared" si="52"/>
        <v>0</v>
      </c>
      <c r="T119" s="22">
        <f t="shared" si="53"/>
        <v>1</v>
      </c>
      <c r="V119" s="1">
        <f t="shared" si="54"/>
        <v>0</v>
      </c>
      <c r="W119" s="1">
        <f t="shared" si="55"/>
        <v>0</v>
      </c>
      <c r="X119" s="1">
        <f t="shared" si="56"/>
        <v>0</v>
      </c>
      <c r="Y119" s="1">
        <f t="shared" si="57"/>
        <v>0</v>
      </c>
      <c r="Z119" s="1">
        <f t="shared" si="58"/>
        <v>0</v>
      </c>
      <c r="AB119" s="1">
        <f t="shared" si="59"/>
        <v>0</v>
      </c>
      <c r="AC119" s="1">
        <f t="shared" si="60"/>
        <v>0</v>
      </c>
      <c r="AD119" s="1">
        <f t="shared" si="61"/>
        <v>0</v>
      </c>
      <c r="AE119" s="1">
        <f t="shared" si="62"/>
        <v>0</v>
      </c>
      <c r="AF119" s="1">
        <f t="shared" si="63"/>
        <v>0</v>
      </c>
      <c r="AH119" s="1">
        <f t="shared" si="64"/>
        <v>0</v>
      </c>
      <c r="AJ119" s="1" t="str">
        <f t="shared" si="65"/>
        <v>－</v>
      </c>
      <c r="AK119" s="1">
        <f t="shared" si="66"/>
      </c>
      <c r="AL119" s="1">
        <f t="shared" si="67"/>
        <v>0</v>
      </c>
      <c r="AM119" s="1">
        <f t="shared" si="68"/>
        <v>0</v>
      </c>
      <c r="AN119" s="130">
        <f t="shared" si="69"/>
        <v>0</v>
      </c>
    </row>
    <row r="120" spans="2:40" ht="18.75" customHeight="1">
      <c r="B120" s="14">
        <v>21</v>
      </c>
      <c r="C120" s="119"/>
      <c r="D120" s="103">
        <f t="shared" si="47"/>
      </c>
      <c r="E120" s="16" t="str">
        <f t="shared" si="49"/>
        <v>－</v>
      </c>
      <c r="F120" s="15">
        <f t="shared" si="48"/>
      </c>
      <c r="G120" s="23"/>
      <c r="H120" s="24"/>
      <c r="I120" s="23"/>
      <c r="J120" s="24"/>
      <c r="K120" s="23"/>
      <c r="L120" s="24"/>
      <c r="M120" s="21"/>
      <c r="N120" s="24"/>
      <c r="O120" s="44"/>
      <c r="P120" s="24"/>
      <c r="Q120" s="15">
        <f t="shared" si="50"/>
        <v>0</v>
      </c>
      <c r="R120" s="15">
        <f t="shared" si="51"/>
        <v>0</v>
      </c>
      <c r="S120" s="21">
        <f t="shared" si="52"/>
        <v>0</v>
      </c>
      <c r="T120" s="22">
        <f t="shared" si="53"/>
        <v>1</v>
      </c>
      <c r="V120" s="1">
        <f t="shared" si="54"/>
        <v>0</v>
      </c>
      <c r="W120" s="1">
        <f t="shared" si="55"/>
        <v>0</v>
      </c>
      <c r="X120" s="1">
        <f t="shared" si="56"/>
        <v>0</v>
      </c>
      <c r="Y120" s="1">
        <f t="shared" si="57"/>
        <v>0</v>
      </c>
      <c r="Z120" s="1">
        <f t="shared" si="58"/>
        <v>0</v>
      </c>
      <c r="AB120" s="1">
        <f t="shared" si="59"/>
        <v>0</v>
      </c>
      <c r="AC120" s="1">
        <f t="shared" si="60"/>
        <v>0</v>
      </c>
      <c r="AD120" s="1">
        <f t="shared" si="61"/>
        <v>0</v>
      </c>
      <c r="AE120" s="1">
        <f t="shared" si="62"/>
        <v>0</v>
      </c>
      <c r="AF120" s="1">
        <f t="shared" si="63"/>
        <v>0</v>
      </c>
      <c r="AH120" s="1">
        <f t="shared" si="64"/>
        <v>0</v>
      </c>
      <c r="AJ120" s="1" t="str">
        <f t="shared" si="65"/>
        <v>－</v>
      </c>
      <c r="AK120" s="1">
        <f t="shared" si="66"/>
      </c>
      <c r="AL120" s="1">
        <f t="shared" si="67"/>
        <v>0</v>
      </c>
      <c r="AM120" s="1">
        <f t="shared" si="68"/>
        <v>0</v>
      </c>
      <c r="AN120" s="130">
        <f t="shared" si="69"/>
        <v>0</v>
      </c>
    </row>
    <row r="121" spans="2:40" ht="18.75" customHeight="1">
      <c r="B121" s="14">
        <v>22</v>
      </c>
      <c r="C121" s="91"/>
      <c r="D121" s="15">
        <f t="shared" si="47"/>
      </c>
      <c r="E121" s="16" t="str">
        <f t="shared" si="49"/>
        <v>－</v>
      </c>
      <c r="F121" s="15">
        <f t="shared" si="48"/>
      </c>
      <c r="G121" s="23"/>
      <c r="H121" s="24"/>
      <c r="I121" s="23"/>
      <c r="J121" s="24"/>
      <c r="K121" s="23"/>
      <c r="L121" s="24"/>
      <c r="M121" s="21"/>
      <c r="N121" s="24"/>
      <c r="O121" s="44"/>
      <c r="P121" s="24"/>
      <c r="Q121" s="15">
        <f t="shared" si="50"/>
        <v>0</v>
      </c>
      <c r="R121" s="15">
        <f t="shared" si="51"/>
        <v>0</v>
      </c>
      <c r="S121" s="21">
        <f t="shared" si="52"/>
        <v>0</v>
      </c>
      <c r="T121" s="22">
        <f t="shared" si="53"/>
        <v>1</v>
      </c>
      <c r="V121" s="1">
        <f t="shared" si="54"/>
        <v>0</v>
      </c>
      <c r="W121" s="1">
        <f t="shared" si="55"/>
        <v>0</v>
      </c>
      <c r="X121" s="1">
        <f t="shared" si="56"/>
        <v>0</v>
      </c>
      <c r="Y121" s="1">
        <f t="shared" si="57"/>
        <v>0</v>
      </c>
      <c r="Z121" s="1">
        <f t="shared" si="58"/>
        <v>0</v>
      </c>
      <c r="AB121" s="1">
        <f t="shared" si="59"/>
        <v>0</v>
      </c>
      <c r="AC121" s="1">
        <f t="shared" si="60"/>
        <v>0</v>
      </c>
      <c r="AD121" s="1">
        <f t="shared" si="61"/>
        <v>0</v>
      </c>
      <c r="AE121" s="1">
        <f t="shared" si="62"/>
        <v>0</v>
      </c>
      <c r="AF121" s="1">
        <f t="shared" si="63"/>
        <v>0</v>
      </c>
      <c r="AH121" s="1">
        <f t="shared" si="64"/>
        <v>0</v>
      </c>
      <c r="AJ121" s="1" t="str">
        <f t="shared" si="65"/>
        <v>－</v>
      </c>
      <c r="AK121" s="1">
        <f t="shared" si="66"/>
      </c>
      <c r="AL121" s="1">
        <f t="shared" si="67"/>
        <v>0</v>
      </c>
      <c r="AM121" s="1">
        <f t="shared" si="68"/>
        <v>0</v>
      </c>
      <c r="AN121" s="130">
        <f t="shared" si="69"/>
        <v>0</v>
      </c>
    </row>
    <row r="122" spans="2:40" ht="18.75" customHeight="1">
      <c r="B122" s="14">
        <v>23</v>
      </c>
      <c r="C122" s="91"/>
      <c r="D122" s="15">
        <f t="shared" si="47"/>
      </c>
      <c r="E122" s="16" t="str">
        <f t="shared" si="49"/>
        <v>－</v>
      </c>
      <c r="F122" s="15">
        <f t="shared" si="48"/>
      </c>
      <c r="G122" s="23"/>
      <c r="H122" s="24"/>
      <c r="I122" s="23"/>
      <c r="J122" s="24"/>
      <c r="K122" s="23"/>
      <c r="L122" s="24"/>
      <c r="M122" s="21"/>
      <c r="N122" s="24"/>
      <c r="O122" s="44"/>
      <c r="P122" s="24"/>
      <c r="Q122" s="15">
        <f t="shared" si="50"/>
        <v>0</v>
      </c>
      <c r="R122" s="15">
        <f t="shared" si="51"/>
        <v>0</v>
      </c>
      <c r="S122" s="21">
        <f t="shared" si="52"/>
        <v>0</v>
      </c>
      <c r="T122" s="22">
        <f t="shared" si="53"/>
        <v>1</v>
      </c>
      <c r="V122" s="1">
        <f t="shared" si="54"/>
        <v>0</v>
      </c>
      <c r="W122" s="1">
        <f t="shared" si="55"/>
        <v>0</v>
      </c>
      <c r="X122" s="1">
        <f t="shared" si="56"/>
        <v>0</v>
      </c>
      <c r="Y122" s="1">
        <f t="shared" si="57"/>
        <v>0</v>
      </c>
      <c r="Z122" s="1">
        <f t="shared" si="58"/>
        <v>0</v>
      </c>
      <c r="AB122" s="1">
        <f t="shared" si="59"/>
        <v>0</v>
      </c>
      <c r="AC122" s="1">
        <f t="shared" si="60"/>
        <v>0</v>
      </c>
      <c r="AD122" s="1">
        <f t="shared" si="61"/>
        <v>0</v>
      </c>
      <c r="AE122" s="1">
        <f t="shared" si="62"/>
        <v>0</v>
      </c>
      <c r="AF122" s="1">
        <f t="shared" si="63"/>
        <v>0</v>
      </c>
      <c r="AH122" s="1">
        <f t="shared" si="64"/>
        <v>0</v>
      </c>
      <c r="AJ122" s="1" t="str">
        <f t="shared" si="65"/>
        <v>－</v>
      </c>
      <c r="AK122" s="1">
        <f t="shared" si="66"/>
      </c>
      <c r="AL122" s="1">
        <f t="shared" si="67"/>
        <v>0</v>
      </c>
      <c r="AM122" s="1">
        <f t="shared" si="68"/>
        <v>0</v>
      </c>
      <c r="AN122" s="130">
        <f t="shared" si="69"/>
        <v>0</v>
      </c>
    </row>
    <row r="123" spans="2:40" ht="18.75" customHeight="1">
      <c r="B123" s="14">
        <v>24</v>
      </c>
      <c r="C123" s="91"/>
      <c r="D123" s="15">
        <f t="shared" si="47"/>
      </c>
      <c r="E123" s="16" t="str">
        <f t="shared" si="49"/>
        <v>－</v>
      </c>
      <c r="F123" s="15">
        <f t="shared" si="48"/>
      </c>
      <c r="G123" s="23"/>
      <c r="H123" s="24"/>
      <c r="I123" s="23"/>
      <c r="J123" s="24"/>
      <c r="K123" s="23"/>
      <c r="L123" s="24"/>
      <c r="M123" s="21"/>
      <c r="N123" s="24"/>
      <c r="O123" s="44"/>
      <c r="P123" s="24"/>
      <c r="Q123" s="15">
        <f t="shared" si="50"/>
        <v>0</v>
      </c>
      <c r="R123" s="15">
        <f t="shared" si="51"/>
        <v>0</v>
      </c>
      <c r="S123" s="21">
        <f t="shared" si="52"/>
        <v>0</v>
      </c>
      <c r="T123" s="22">
        <f t="shared" si="53"/>
        <v>1</v>
      </c>
      <c r="V123" s="1">
        <f t="shared" si="54"/>
        <v>0</v>
      </c>
      <c r="W123" s="1">
        <f t="shared" si="55"/>
        <v>0</v>
      </c>
      <c r="X123" s="1">
        <f t="shared" si="56"/>
        <v>0</v>
      </c>
      <c r="Y123" s="1">
        <f t="shared" si="57"/>
        <v>0</v>
      </c>
      <c r="Z123" s="1">
        <f t="shared" si="58"/>
        <v>0</v>
      </c>
      <c r="AB123" s="1">
        <f t="shared" si="59"/>
        <v>0</v>
      </c>
      <c r="AC123" s="1">
        <f t="shared" si="60"/>
        <v>0</v>
      </c>
      <c r="AD123" s="1">
        <f t="shared" si="61"/>
        <v>0</v>
      </c>
      <c r="AE123" s="1">
        <f t="shared" si="62"/>
        <v>0</v>
      </c>
      <c r="AF123" s="1">
        <f t="shared" si="63"/>
        <v>0</v>
      </c>
      <c r="AH123" s="1">
        <f t="shared" si="64"/>
        <v>0</v>
      </c>
      <c r="AJ123" s="1" t="str">
        <f t="shared" si="65"/>
        <v>－</v>
      </c>
      <c r="AK123" s="1">
        <f t="shared" si="66"/>
      </c>
      <c r="AL123" s="1">
        <f t="shared" si="67"/>
        <v>0</v>
      </c>
      <c r="AM123" s="1">
        <f t="shared" si="68"/>
        <v>0</v>
      </c>
      <c r="AN123" s="130">
        <f t="shared" si="69"/>
        <v>0</v>
      </c>
    </row>
    <row r="124" spans="2:40" ht="18.75" customHeight="1">
      <c r="B124" s="14">
        <v>25</v>
      </c>
      <c r="C124" s="91"/>
      <c r="D124" s="15">
        <f t="shared" si="47"/>
      </c>
      <c r="E124" s="16" t="str">
        <f t="shared" si="49"/>
        <v>－</v>
      </c>
      <c r="F124" s="15">
        <f t="shared" si="48"/>
      </c>
      <c r="G124" s="23"/>
      <c r="H124" s="24"/>
      <c r="I124" s="23"/>
      <c r="J124" s="24"/>
      <c r="K124" s="23"/>
      <c r="L124" s="24"/>
      <c r="M124" s="21"/>
      <c r="N124" s="24"/>
      <c r="O124" s="44"/>
      <c r="P124" s="24"/>
      <c r="Q124" s="15">
        <f t="shared" si="50"/>
        <v>0</v>
      </c>
      <c r="R124" s="15">
        <f t="shared" si="51"/>
        <v>0</v>
      </c>
      <c r="S124" s="21">
        <f t="shared" si="52"/>
        <v>0</v>
      </c>
      <c r="T124" s="22">
        <f t="shared" si="53"/>
        <v>1</v>
      </c>
      <c r="V124" s="1">
        <f t="shared" si="54"/>
        <v>0</v>
      </c>
      <c r="W124" s="1">
        <f t="shared" si="55"/>
        <v>0</v>
      </c>
      <c r="X124" s="1">
        <f t="shared" si="56"/>
        <v>0</v>
      </c>
      <c r="Y124" s="1">
        <f t="shared" si="57"/>
        <v>0</v>
      </c>
      <c r="Z124" s="1">
        <f t="shared" si="58"/>
        <v>0</v>
      </c>
      <c r="AB124" s="1">
        <f t="shared" si="59"/>
        <v>0</v>
      </c>
      <c r="AC124" s="1">
        <f t="shared" si="60"/>
        <v>0</v>
      </c>
      <c r="AD124" s="1">
        <f t="shared" si="61"/>
        <v>0</v>
      </c>
      <c r="AE124" s="1">
        <f t="shared" si="62"/>
        <v>0</v>
      </c>
      <c r="AF124" s="1">
        <f t="shared" si="63"/>
        <v>0</v>
      </c>
      <c r="AH124" s="1">
        <f t="shared" si="64"/>
        <v>0</v>
      </c>
      <c r="AJ124" s="1" t="str">
        <f t="shared" si="65"/>
        <v>－</v>
      </c>
      <c r="AK124" s="1">
        <f t="shared" si="66"/>
      </c>
      <c r="AL124" s="1">
        <f t="shared" si="67"/>
        <v>0</v>
      </c>
      <c r="AM124" s="1">
        <f t="shared" si="68"/>
        <v>0</v>
      </c>
      <c r="AN124" s="130">
        <f t="shared" si="69"/>
        <v>0</v>
      </c>
    </row>
    <row r="125" spans="2:40" ht="18.75" customHeight="1">
      <c r="B125" s="14">
        <v>26</v>
      </c>
      <c r="C125" s="91"/>
      <c r="D125" s="15">
        <f t="shared" si="47"/>
      </c>
      <c r="E125" s="16" t="str">
        <f t="shared" si="49"/>
        <v>－</v>
      </c>
      <c r="F125" s="15">
        <f t="shared" si="48"/>
      </c>
      <c r="G125" s="23"/>
      <c r="H125" s="24"/>
      <c r="I125" s="23"/>
      <c r="J125" s="24"/>
      <c r="K125" s="23"/>
      <c r="L125" s="24"/>
      <c r="M125" s="21"/>
      <c r="N125" s="24"/>
      <c r="O125" s="44"/>
      <c r="P125" s="24"/>
      <c r="Q125" s="15">
        <f t="shared" si="50"/>
        <v>0</v>
      </c>
      <c r="R125" s="15">
        <f t="shared" si="51"/>
        <v>0</v>
      </c>
      <c r="S125" s="21">
        <f t="shared" si="52"/>
        <v>0</v>
      </c>
      <c r="T125" s="22">
        <f t="shared" si="53"/>
        <v>1</v>
      </c>
      <c r="V125" s="1">
        <f t="shared" si="54"/>
        <v>0</v>
      </c>
      <c r="W125" s="1">
        <f t="shared" si="55"/>
        <v>0</v>
      </c>
      <c r="X125" s="1">
        <f t="shared" si="56"/>
        <v>0</v>
      </c>
      <c r="Y125" s="1">
        <f t="shared" si="57"/>
        <v>0</v>
      </c>
      <c r="Z125" s="1">
        <f t="shared" si="58"/>
        <v>0</v>
      </c>
      <c r="AB125" s="1">
        <f t="shared" si="59"/>
        <v>0</v>
      </c>
      <c r="AC125" s="1">
        <f t="shared" si="60"/>
        <v>0</v>
      </c>
      <c r="AD125" s="1">
        <f t="shared" si="61"/>
        <v>0</v>
      </c>
      <c r="AE125" s="1">
        <f t="shared" si="62"/>
        <v>0</v>
      </c>
      <c r="AF125" s="1">
        <f t="shared" si="63"/>
        <v>0</v>
      </c>
      <c r="AH125" s="1">
        <f t="shared" si="64"/>
        <v>0</v>
      </c>
      <c r="AJ125" s="1" t="str">
        <f t="shared" si="65"/>
        <v>－</v>
      </c>
      <c r="AK125" s="1">
        <f t="shared" si="66"/>
      </c>
      <c r="AL125" s="1">
        <f t="shared" si="67"/>
        <v>0</v>
      </c>
      <c r="AM125" s="1">
        <f t="shared" si="68"/>
        <v>0</v>
      </c>
      <c r="AN125" s="130">
        <f t="shared" si="69"/>
        <v>0</v>
      </c>
    </row>
    <row r="126" spans="2:40" ht="18.75" customHeight="1">
      <c r="B126" s="14">
        <v>27</v>
      </c>
      <c r="C126" s="91"/>
      <c r="D126" s="15"/>
      <c r="E126" s="16" t="str">
        <f t="shared" si="49"/>
        <v>－</v>
      </c>
      <c r="F126" s="15">
        <f t="shared" si="48"/>
      </c>
      <c r="G126" s="23"/>
      <c r="H126" s="24"/>
      <c r="I126" s="23"/>
      <c r="J126" s="24"/>
      <c r="K126" s="23"/>
      <c r="L126" s="24"/>
      <c r="M126" s="21"/>
      <c r="N126" s="24"/>
      <c r="O126" s="44"/>
      <c r="P126" s="24"/>
      <c r="Q126" s="15">
        <f t="shared" si="50"/>
        <v>0</v>
      </c>
      <c r="R126" s="15">
        <f t="shared" si="51"/>
        <v>0</v>
      </c>
      <c r="S126" s="21">
        <f t="shared" si="52"/>
        <v>0</v>
      </c>
      <c r="T126" s="22">
        <f t="shared" si="53"/>
        <v>1</v>
      </c>
      <c r="V126" s="1">
        <f t="shared" si="54"/>
        <v>0</v>
      </c>
      <c r="W126" s="1">
        <f t="shared" si="55"/>
        <v>0</v>
      </c>
      <c r="X126" s="1">
        <f t="shared" si="56"/>
        <v>0</v>
      </c>
      <c r="Y126" s="1">
        <f t="shared" si="57"/>
        <v>0</v>
      </c>
      <c r="Z126" s="1">
        <f t="shared" si="58"/>
        <v>0</v>
      </c>
      <c r="AB126" s="1">
        <f t="shared" si="59"/>
        <v>0</v>
      </c>
      <c r="AC126" s="1">
        <f t="shared" si="60"/>
        <v>0</v>
      </c>
      <c r="AD126" s="1">
        <f t="shared" si="61"/>
        <v>0</v>
      </c>
      <c r="AE126" s="1">
        <f t="shared" si="62"/>
        <v>0</v>
      </c>
      <c r="AF126" s="1">
        <f t="shared" si="63"/>
        <v>0</v>
      </c>
      <c r="AH126" s="1">
        <f t="shared" si="64"/>
        <v>0</v>
      </c>
      <c r="AJ126" s="1" t="str">
        <f t="shared" si="65"/>
        <v>－</v>
      </c>
      <c r="AK126" s="1">
        <f t="shared" si="66"/>
      </c>
      <c r="AL126" s="1">
        <f t="shared" si="67"/>
        <v>0</v>
      </c>
      <c r="AM126" s="1">
        <f t="shared" si="68"/>
        <v>0</v>
      </c>
      <c r="AN126" s="130">
        <f t="shared" si="69"/>
        <v>0</v>
      </c>
    </row>
    <row r="127" spans="2:40" ht="18.75" customHeight="1">
      <c r="B127" s="14">
        <v>28</v>
      </c>
      <c r="C127" s="91"/>
      <c r="D127" s="15"/>
      <c r="E127" s="16" t="str">
        <f t="shared" si="49"/>
        <v>－</v>
      </c>
      <c r="F127" s="15">
        <f t="shared" si="48"/>
      </c>
      <c r="G127" s="23"/>
      <c r="H127" s="24"/>
      <c r="I127" s="23"/>
      <c r="J127" s="24"/>
      <c r="K127" s="23"/>
      <c r="L127" s="24"/>
      <c r="M127" s="21"/>
      <c r="N127" s="24"/>
      <c r="O127" s="44"/>
      <c r="P127" s="24"/>
      <c r="Q127" s="15">
        <f t="shared" si="50"/>
        <v>0</v>
      </c>
      <c r="R127" s="15">
        <f t="shared" si="51"/>
        <v>0</v>
      </c>
      <c r="S127" s="21">
        <f t="shared" si="52"/>
        <v>0</v>
      </c>
      <c r="T127" s="22">
        <f t="shared" si="53"/>
        <v>1</v>
      </c>
      <c r="V127" s="1">
        <f t="shared" si="54"/>
        <v>0</v>
      </c>
      <c r="W127" s="1">
        <f t="shared" si="55"/>
        <v>0</v>
      </c>
      <c r="X127" s="1">
        <f t="shared" si="56"/>
        <v>0</v>
      </c>
      <c r="Y127" s="1">
        <f t="shared" si="57"/>
        <v>0</v>
      </c>
      <c r="Z127" s="1">
        <f t="shared" si="58"/>
        <v>0</v>
      </c>
      <c r="AB127" s="1">
        <f t="shared" si="59"/>
        <v>0</v>
      </c>
      <c r="AC127" s="1">
        <f t="shared" si="60"/>
        <v>0</v>
      </c>
      <c r="AD127" s="1">
        <f t="shared" si="61"/>
        <v>0</v>
      </c>
      <c r="AE127" s="1">
        <f t="shared" si="62"/>
        <v>0</v>
      </c>
      <c r="AF127" s="1">
        <f t="shared" si="63"/>
        <v>0</v>
      </c>
      <c r="AH127" s="1">
        <f t="shared" si="64"/>
        <v>0</v>
      </c>
      <c r="AJ127" s="1" t="str">
        <f t="shared" si="65"/>
        <v>－</v>
      </c>
      <c r="AK127" s="1">
        <f t="shared" si="66"/>
      </c>
      <c r="AL127" s="1">
        <f t="shared" si="67"/>
        <v>0</v>
      </c>
      <c r="AM127" s="1">
        <f t="shared" si="68"/>
        <v>0</v>
      </c>
      <c r="AN127" s="130">
        <f t="shared" si="69"/>
        <v>0</v>
      </c>
    </row>
    <row r="128" spans="2:40" ht="18.75" customHeight="1">
      <c r="B128" s="14">
        <v>29</v>
      </c>
      <c r="C128" s="91"/>
      <c r="D128" s="15"/>
      <c r="E128" s="16" t="str">
        <f t="shared" si="49"/>
        <v>－</v>
      </c>
      <c r="F128" s="15">
        <f t="shared" si="48"/>
      </c>
      <c r="G128" s="23"/>
      <c r="H128" s="24"/>
      <c r="I128" s="23"/>
      <c r="J128" s="24"/>
      <c r="K128" s="23"/>
      <c r="L128" s="24"/>
      <c r="M128" s="21"/>
      <c r="N128" s="24"/>
      <c r="O128" s="44"/>
      <c r="P128" s="24"/>
      <c r="Q128" s="15">
        <f t="shared" si="50"/>
        <v>0</v>
      </c>
      <c r="R128" s="15">
        <f t="shared" si="51"/>
        <v>0</v>
      </c>
      <c r="S128" s="21">
        <f t="shared" si="52"/>
        <v>0</v>
      </c>
      <c r="T128" s="22">
        <f t="shared" si="53"/>
        <v>1</v>
      </c>
      <c r="V128" s="1">
        <f t="shared" si="54"/>
        <v>0</v>
      </c>
      <c r="W128" s="1">
        <f t="shared" si="55"/>
        <v>0</v>
      </c>
      <c r="X128" s="1">
        <f t="shared" si="56"/>
        <v>0</v>
      </c>
      <c r="Y128" s="1">
        <f t="shared" si="57"/>
        <v>0</v>
      </c>
      <c r="Z128" s="1">
        <f t="shared" si="58"/>
        <v>0</v>
      </c>
      <c r="AB128" s="1">
        <f t="shared" si="59"/>
        <v>0</v>
      </c>
      <c r="AC128" s="1">
        <f t="shared" si="60"/>
        <v>0</v>
      </c>
      <c r="AD128" s="1">
        <f t="shared" si="61"/>
        <v>0</v>
      </c>
      <c r="AE128" s="1">
        <f t="shared" si="62"/>
        <v>0</v>
      </c>
      <c r="AF128" s="1">
        <f t="shared" si="63"/>
        <v>0</v>
      </c>
      <c r="AH128" s="1">
        <f t="shared" si="64"/>
        <v>0</v>
      </c>
      <c r="AJ128" s="1" t="str">
        <f t="shared" si="65"/>
        <v>－</v>
      </c>
      <c r="AK128" s="1">
        <f t="shared" si="66"/>
      </c>
      <c r="AL128" s="1">
        <f t="shared" si="67"/>
        <v>0</v>
      </c>
      <c r="AM128" s="1">
        <f t="shared" si="68"/>
        <v>0</v>
      </c>
      <c r="AN128" s="130">
        <f t="shared" si="69"/>
        <v>0</v>
      </c>
    </row>
    <row r="129" spans="2:40" ht="18.75" customHeight="1">
      <c r="B129" s="14">
        <v>30</v>
      </c>
      <c r="C129" s="91"/>
      <c r="D129" s="15"/>
      <c r="E129" s="16" t="str">
        <f t="shared" si="49"/>
        <v>－</v>
      </c>
      <c r="F129" s="15">
        <f t="shared" si="48"/>
      </c>
      <c r="G129" s="23"/>
      <c r="H129" s="24"/>
      <c r="I129" s="23"/>
      <c r="J129" s="24"/>
      <c r="K129" s="23"/>
      <c r="L129" s="24"/>
      <c r="M129" s="21"/>
      <c r="N129" s="24"/>
      <c r="O129" s="44"/>
      <c r="P129" s="24"/>
      <c r="Q129" s="15">
        <f t="shared" si="50"/>
        <v>0</v>
      </c>
      <c r="R129" s="15">
        <f t="shared" si="51"/>
        <v>0</v>
      </c>
      <c r="S129" s="21">
        <f t="shared" si="52"/>
        <v>0</v>
      </c>
      <c r="T129" s="22">
        <f t="shared" si="53"/>
        <v>1</v>
      </c>
      <c r="V129" s="1">
        <f t="shared" si="54"/>
        <v>0</v>
      </c>
      <c r="W129" s="1">
        <f t="shared" si="55"/>
        <v>0</v>
      </c>
      <c r="X129" s="1">
        <f t="shared" si="56"/>
        <v>0</v>
      </c>
      <c r="Y129" s="1">
        <f t="shared" si="57"/>
        <v>0</v>
      </c>
      <c r="Z129" s="1">
        <f t="shared" si="58"/>
        <v>0</v>
      </c>
      <c r="AB129" s="1">
        <f t="shared" si="59"/>
        <v>0</v>
      </c>
      <c r="AC129" s="1">
        <f t="shared" si="60"/>
        <v>0</v>
      </c>
      <c r="AD129" s="1">
        <f t="shared" si="61"/>
        <v>0</v>
      </c>
      <c r="AE129" s="1">
        <f t="shared" si="62"/>
        <v>0</v>
      </c>
      <c r="AF129" s="1">
        <f t="shared" si="63"/>
        <v>0</v>
      </c>
      <c r="AH129" s="1">
        <f t="shared" si="64"/>
        <v>0</v>
      </c>
      <c r="AJ129" s="1" t="str">
        <f t="shared" si="65"/>
        <v>－</v>
      </c>
      <c r="AK129" s="1">
        <f t="shared" si="66"/>
      </c>
      <c r="AL129" s="1">
        <f t="shared" si="67"/>
        <v>0</v>
      </c>
      <c r="AM129" s="1">
        <f t="shared" si="68"/>
        <v>0</v>
      </c>
      <c r="AN129" s="130">
        <f t="shared" si="69"/>
        <v>0</v>
      </c>
    </row>
    <row r="130" spans="2:40" ht="18.75" customHeight="1">
      <c r="B130" s="14">
        <v>31</v>
      </c>
      <c r="C130" s="91"/>
      <c r="D130" s="15"/>
      <c r="E130" s="16" t="str">
        <f t="shared" si="49"/>
        <v>－</v>
      </c>
      <c r="F130" s="15">
        <f t="shared" si="48"/>
      </c>
      <c r="G130" s="23"/>
      <c r="H130" s="24"/>
      <c r="I130" s="23"/>
      <c r="J130" s="24"/>
      <c r="K130" s="23"/>
      <c r="L130" s="24"/>
      <c r="M130" s="21"/>
      <c r="N130" s="24"/>
      <c r="O130" s="44"/>
      <c r="P130" s="24"/>
      <c r="Q130" s="15">
        <f t="shared" si="50"/>
        <v>0</v>
      </c>
      <c r="R130" s="15">
        <f t="shared" si="51"/>
        <v>0</v>
      </c>
      <c r="S130" s="21">
        <f t="shared" si="52"/>
        <v>0</v>
      </c>
      <c r="T130" s="22">
        <f t="shared" si="53"/>
        <v>1</v>
      </c>
      <c r="V130" s="1">
        <f t="shared" si="54"/>
        <v>0</v>
      </c>
      <c r="W130" s="1">
        <f t="shared" si="55"/>
        <v>0</v>
      </c>
      <c r="X130" s="1">
        <f t="shared" si="56"/>
        <v>0</v>
      </c>
      <c r="Y130" s="1">
        <f t="shared" si="57"/>
        <v>0</v>
      </c>
      <c r="Z130" s="1">
        <f t="shared" si="58"/>
        <v>0</v>
      </c>
      <c r="AB130" s="1">
        <f t="shared" si="59"/>
        <v>0</v>
      </c>
      <c r="AC130" s="1">
        <f t="shared" si="60"/>
        <v>0</v>
      </c>
      <c r="AD130" s="1">
        <f t="shared" si="61"/>
        <v>0</v>
      </c>
      <c r="AE130" s="1">
        <f t="shared" si="62"/>
        <v>0</v>
      </c>
      <c r="AF130" s="1">
        <f t="shared" si="63"/>
        <v>0</v>
      </c>
      <c r="AH130" s="1">
        <f t="shared" si="64"/>
        <v>0</v>
      </c>
      <c r="AJ130" s="1" t="str">
        <f t="shared" si="65"/>
        <v>－</v>
      </c>
      <c r="AK130" s="1">
        <f t="shared" si="66"/>
      </c>
      <c r="AL130" s="1">
        <f t="shared" si="67"/>
        <v>0</v>
      </c>
      <c r="AM130" s="1">
        <f t="shared" si="68"/>
        <v>0</v>
      </c>
      <c r="AN130" s="130">
        <f t="shared" si="69"/>
        <v>0</v>
      </c>
    </row>
    <row r="131" spans="2:40" ht="18.75" customHeight="1">
      <c r="B131" s="14">
        <v>32</v>
      </c>
      <c r="C131" s="91"/>
      <c r="D131" s="15"/>
      <c r="E131" s="16" t="str">
        <f t="shared" si="49"/>
        <v>－</v>
      </c>
      <c r="F131" s="15">
        <f t="shared" si="48"/>
      </c>
      <c r="G131" s="23"/>
      <c r="H131" s="24"/>
      <c r="I131" s="23"/>
      <c r="J131" s="24"/>
      <c r="K131" s="23"/>
      <c r="L131" s="24"/>
      <c r="M131" s="21"/>
      <c r="N131" s="24"/>
      <c r="O131" s="44"/>
      <c r="P131" s="24"/>
      <c r="Q131" s="15">
        <f t="shared" si="50"/>
        <v>0</v>
      </c>
      <c r="R131" s="15">
        <f t="shared" si="51"/>
        <v>0</v>
      </c>
      <c r="S131" s="21">
        <f t="shared" si="52"/>
        <v>0</v>
      </c>
      <c r="T131" s="22">
        <f t="shared" si="53"/>
        <v>1</v>
      </c>
      <c r="V131" s="1">
        <f t="shared" si="54"/>
        <v>0</v>
      </c>
      <c r="W131" s="1">
        <f t="shared" si="55"/>
        <v>0</v>
      </c>
      <c r="X131" s="1">
        <f t="shared" si="56"/>
        <v>0</v>
      </c>
      <c r="Y131" s="1">
        <f t="shared" si="57"/>
        <v>0</v>
      </c>
      <c r="Z131" s="1">
        <f t="shared" si="58"/>
        <v>0</v>
      </c>
      <c r="AB131" s="1">
        <f t="shared" si="59"/>
        <v>0</v>
      </c>
      <c r="AC131" s="1">
        <f t="shared" si="60"/>
        <v>0</v>
      </c>
      <c r="AD131" s="1">
        <f t="shared" si="61"/>
        <v>0</v>
      </c>
      <c r="AE131" s="1">
        <f t="shared" si="62"/>
        <v>0</v>
      </c>
      <c r="AF131" s="1">
        <f t="shared" si="63"/>
        <v>0</v>
      </c>
      <c r="AH131" s="1">
        <f t="shared" si="64"/>
        <v>0</v>
      </c>
      <c r="AJ131" s="1" t="str">
        <f t="shared" si="65"/>
        <v>－</v>
      </c>
      <c r="AK131" s="1">
        <f t="shared" si="66"/>
      </c>
      <c r="AL131" s="1">
        <f t="shared" si="67"/>
        <v>0</v>
      </c>
      <c r="AM131" s="1">
        <f t="shared" si="68"/>
        <v>0</v>
      </c>
      <c r="AN131" s="130">
        <f t="shared" si="69"/>
        <v>0</v>
      </c>
    </row>
    <row r="132" spans="2:40" ht="18.75" customHeight="1">
      <c r="B132" s="14">
        <v>33</v>
      </c>
      <c r="C132" s="91"/>
      <c r="D132" s="15"/>
      <c r="E132" s="16" t="str">
        <f t="shared" si="49"/>
        <v>－</v>
      </c>
      <c r="F132" s="15">
        <f t="shared" si="48"/>
      </c>
      <c r="G132" s="23"/>
      <c r="H132" s="24"/>
      <c r="I132" s="23"/>
      <c r="J132" s="24"/>
      <c r="K132" s="23"/>
      <c r="L132" s="24"/>
      <c r="M132" s="21"/>
      <c r="N132" s="24"/>
      <c r="O132" s="44"/>
      <c r="P132" s="24"/>
      <c r="Q132" s="15">
        <f t="shared" si="50"/>
        <v>0</v>
      </c>
      <c r="R132" s="15">
        <f t="shared" si="51"/>
        <v>0</v>
      </c>
      <c r="S132" s="21">
        <f t="shared" si="52"/>
        <v>0</v>
      </c>
      <c r="T132" s="22">
        <f t="shared" si="53"/>
        <v>1</v>
      </c>
      <c r="V132" s="1">
        <f t="shared" si="54"/>
        <v>0</v>
      </c>
      <c r="W132" s="1">
        <f t="shared" si="55"/>
        <v>0</v>
      </c>
      <c r="X132" s="1">
        <f t="shared" si="56"/>
        <v>0</v>
      </c>
      <c r="Y132" s="1">
        <f t="shared" si="57"/>
        <v>0</v>
      </c>
      <c r="Z132" s="1">
        <f t="shared" si="58"/>
        <v>0</v>
      </c>
      <c r="AB132" s="1">
        <f t="shared" si="59"/>
        <v>0</v>
      </c>
      <c r="AC132" s="1">
        <f t="shared" si="60"/>
        <v>0</v>
      </c>
      <c r="AD132" s="1">
        <f t="shared" si="61"/>
        <v>0</v>
      </c>
      <c r="AE132" s="1">
        <f t="shared" si="62"/>
        <v>0</v>
      </c>
      <c r="AF132" s="1">
        <f t="shared" si="63"/>
        <v>0</v>
      </c>
      <c r="AH132" s="1">
        <f t="shared" si="64"/>
        <v>0</v>
      </c>
      <c r="AJ132" s="1" t="str">
        <f t="shared" si="65"/>
        <v>－</v>
      </c>
      <c r="AK132" s="1">
        <f t="shared" si="66"/>
      </c>
      <c r="AL132" s="1">
        <f t="shared" si="67"/>
        <v>0</v>
      </c>
      <c r="AM132" s="1">
        <f t="shared" si="68"/>
        <v>0</v>
      </c>
      <c r="AN132" s="130">
        <f t="shared" si="69"/>
        <v>0</v>
      </c>
    </row>
    <row r="133" spans="2:40" ht="18.75" customHeight="1">
      <c r="B133" s="14">
        <v>34</v>
      </c>
      <c r="C133" s="91"/>
      <c r="D133" s="15"/>
      <c r="E133" s="16" t="str">
        <f t="shared" si="49"/>
        <v>－</v>
      </c>
      <c r="F133" s="15">
        <f t="shared" si="48"/>
      </c>
      <c r="G133" s="23"/>
      <c r="H133" s="24"/>
      <c r="I133" s="23"/>
      <c r="J133" s="24"/>
      <c r="K133" s="23"/>
      <c r="L133" s="24"/>
      <c r="M133" s="21"/>
      <c r="N133" s="24"/>
      <c r="O133" s="44"/>
      <c r="P133" s="24"/>
      <c r="Q133" s="15">
        <f t="shared" si="50"/>
        <v>0</v>
      </c>
      <c r="R133" s="15">
        <f t="shared" si="51"/>
        <v>0</v>
      </c>
      <c r="S133" s="21">
        <f t="shared" si="52"/>
        <v>0</v>
      </c>
      <c r="T133" s="22">
        <f t="shared" si="53"/>
        <v>1</v>
      </c>
      <c r="V133" s="1">
        <f t="shared" si="54"/>
        <v>0</v>
      </c>
      <c r="W133" s="1">
        <f t="shared" si="55"/>
        <v>0</v>
      </c>
      <c r="X133" s="1">
        <f t="shared" si="56"/>
        <v>0</v>
      </c>
      <c r="Y133" s="1">
        <f t="shared" si="57"/>
        <v>0</v>
      </c>
      <c r="Z133" s="1">
        <f t="shared" si="58"/>
        <v>0</v>
      </c>
      <c r="AB133" s="1">
        <f t="shared" si="59"/>
        <v>0</v>
      </c>
      <c r="AC133" s="1">
        <f t="shared" si="60"/>
        <v>0</v>
      </c>
      <c r="AD133" s="1">
        <f t="shared" si="61"/>
        <v>0</v>
      </c>
      <c r="AE133" s="1">
        <f t="shared" si="62"/>
        <v>0</v>
      </c>
      <c r="AF133" s="1">
        <f t="shared" si="63"/>
        <v>0</v>
      </c>
      <c r="AH133" s="1">
        <f t="shared" si="64"/>
        <v>0</v>
      </c>
      <c r="AJ133" s="1" t="str">
        <f t="shared" si="65"/>
        <v>－</v>
      </c>
      <c r="AK133" s="1">
        <f t="shared" si="66"/>
      </c>
      <c r="AL133" s="1">
        <f t="shared" si="67"/>
        <v>0</v>
      </c>
      <c r="AM133" s="1">
        <f t="shared" si="68"/>
        <v>0</v>
      </c>
      <c r="AN133" s="130">
        <f t="shared" si="69"/>
        <v>0</v>
      </c>
    </row>
    <row r="134" spans="2:20" ht="13.5">
      <c r="B134" s="14"/>
      <c r="C134" s="41"/>
      <c r="D134" s="15"/>
      <c r="E134" s="16"/>
      <c r="F134" s="15"/>
      <c r="G134" s="124"/>
      <c r="H134" s="125">
        <f>SUM(H100:H133)</f>
        <v>0</v>
      </c>
      <c r="I134" s="126"/>
      <c r="J134" s="125">
        <f>SUM(J100:J133)</f>
        <v>0</v>
      </c>
      <c r="K134" s="126"/>
      <c r="L134" s="125">
        <f>SUM(L100:L133)</f>
        <v>0</v>
      </c>
      <c r="M134" s="127"/>
      <c r="N134" s="125">
        <f>SUM(N100:N133)</f>
        <v>0</v>
      </c>
      <c r="O134" s="126"/>
      <c r="P134" s="125">
        <f>SUM(P100:P133)</f>
        <v>0</v>
      </c>
      <c r="Q134" s="103"/>
      <c r="R134" s="103"/>
      <c r="S134" s="122"/>
      <c r="T134" s="128"/>
    </row>
    <row r="135" spans="2:20" ht="14.25" thickBot="1">
      <c r="B135" s="39"/>
      <c r="C135" s="31"/>
      <c r="D135" s="31"/>
      <c r="E135" s="32"/>
      <c r="F135" s="31"/>
      <c r="G135" s="38">
        <f>SUM(G100:G133)</f>
        <v>0</v>
      </c>
      <c r="H135" s="37"/>
      <c r="I135" s="38">
        <f>SUM(I100:I133)</f>
        <v>0</v>
      </c>
      <c r="J135" s="37"/>
      <c r="K135" s="38">
        <f>SUM(K100:K133)</f>
        <v>0</v>
      </c>
      <c r="L135" s="37"/>
      <c r="M135" s="38">
        <f>SUM(M100:M133)</f>
        <v>0</v>
      </c>
      <c r="N135" s="38"/>
      <c r="O135" s="38">
        <f>SUM(O100:O133)</f>
        <v>0</v>
      </c>
      <c r="P135" s="37"/>
      <c r="Q135" s="31"/>
      <c r="R135" s="31"/>
      <c r="S135" s="34"/>
      <c r="T135" s="35"/>
    </row>
    <row r="136" spans="2:20" ht="13.5">
      <c r="B136" s="60"/>
      <c r="C136" s="60"/>
      <c r="D136" s="60"/>
      <c r="E136" s="61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2:11" ht="13.5">
      <c r="B137" s="137" t="str">
        <f>B1</f>
        <v>第x回茨城県高等学校総合文化祭将棋大会(第x回段級位認定将棋大会)</v>
      </c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2:11" ht="13.5" customHeight="1"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2:11" ht="13.5" customHeight="1"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</row>
    <row r="140" spans="2:11" ht="13.5" customHeight="1"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2:11" ht="13.5" customHeight="1"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2:11" ht="13.5" customHeight="1"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</row>
    <row r="143" spans="2:11" ht="13.5" customHeight="1"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2:11" ht="13.5" customHeight="1"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</row>
    <row r="145" spans="2:11" ht="13.5" customHeight="1"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</row>
    <row r="146" spans="2:11" ht="13.5" customHeight="1"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</row>
    <row r="147" spans="2:15" ht="14.25" thickBot="1"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93" t="s">
        <v>19</v>
      </c>
      <c r="M147" s="93"/>
      <c r="N147" s="93" t="str">
        <f>N2</f>
        <v>xxxx.xx.xx(x)　於xxxxxxxxx</v>
      </c>
      <c r="O147" s="93"/>
    </row>
    <row r="148" spans="2:42" ht="13.5">
      <c r="B148" s="5"/>
      <c r="C148" s="9"/>
      <c r="D148" s="6"/>
      <c r="E148" s="7"/>
      <c r="F148" s="6"/>
      <c r="G148" s="8">
        <v>1</v>
      </c>
      <c r="H148" s="9"/>
      <c r="I148" s="10">
        <v>2</v>
      </c>
      <c r="J148" s="9"/>
      <c r="K148" s="10">
        <v>3</v>
      </c>
      <c r="L148" s="9"/>
      <c r="M148" s="11">
        <v>4</v>
      </c>
      <c r="N148" s="9"/>
      <c r="O148" s="12">
        <v>5</v>
      </c>
      <c r="P148" s="9"/>
      <c r="Q148" s="6" t="s">
        <v>0</v>
      </c>
      <c r="R148" s="6" t="s">
        <v>85</v>
      </c>
      <c r="S148" s="11" t="s">
        <v>86</v>
      </c>
      <c r="T148" s="13" t="s">
        <v>1</v>
      </c>
      <c r="AJ148" s="1" t="s">
        <v>120</v>
      </c>
      <c r="AK148" s="132" t="s">
        <v>7</v>
      </c>
      <c r="AL148" s="132" t="str">
        <f>AL3</f>
        <v>前の４</v>
      </c>
      <c r="AM148" s="132" t="str">
        <f>AM3</f>
        <v>後の４</v>
      </c>
      <c r="AN148" s="136" t="str">
        <f>AN3</f>
        <v>認定条件勝数</v>
      </c>
      <c r="AP148" s="1" t="str">
        <f>AP3</f>
        <v>認定基準(良い所取り)</v>
      </c>
    </row>
    <row r="149" spans="2:43" ht="13.5">
      <c r="B149" s="14" t="s">
        <v>2</v>
      </c>
      <c r="C149" s="117" t="s">
        <v>87</v>
      </c>
      <c r="D149" s="15" t="s">
        <v>3</v>
      </c>
      <c r="E149" s="16" t="s">
        <v>4</v>
      </c>
      <c r="F149" s="15" t="s">
        <v>5</v>
      </c>
      <c r="G149" s="17" t="s">
        <v>6</v>
      </c>
      <c r="H149" s="18" t="s">
        <v>7</v>
      </c>
      <c r="I149" s="17" t="s">
        <v>6</v>
      </c>
      <c r="J149" s="18" t="s">
        <v>7</v>
      </c>
      <c r="K149" s="17" t="s">
        <v>6</v>
      </c>
      <c r="L149" s="18" t="s">
        <v>7</v>
      </c>
      <c r="M149" s="19" t="s">
        <v>6</v>
      </c>
      <c r="N149" s="18" t="s">
        <v>7</v>
      </c>
      <c r="O149" s="20" t="s">
        <v>6</v>
      </c>
      <c r="P149" s="18" t="s">
        <v>7</v>
      </c>
      <c r="Q149" s="15"/>
      <c r="R149" s="15"/>
      <c r="S149" s="21"/>
      <c r="T149" s="22"/>
      <c r="AN149" s="136"/>
      <c r="AP149" s="15" t="s">
        <v>0</v>
      </c>
      <c r="AQ149" s="15" t="s">
        <v>102</v>
      </c>
    </row>
    <row r="150" spans="2:43" ht="18.75" customHeight="1">
      <c r="B150" s="14">
        <v>1</v>
      </c>
      <c r="C150" s="91"/>
      <c r="D150" s="15">
        <f aca="true" t="shared" si="70" ref="D150:D189">IF($C150="","",VLOOKUP($C150,参加者,2))</f>
      </c>
      <c r="E150" s="16" t="str">
        <f>AJ150</f>
        <v>－</v>
      </c>
      <c r="F150" s="15">
        <f aca="true" t="shared" si="71" ref="F150:F199">IF($C150="","",VLOOKUP($C150,参加者,3))</f>
      </c>
      <c r="G150" s="23"/>
      <c r="H150" s="24"/>
      <c r="I150" s="23"/>
      <c r="J150" s="24"/>
      <c r="K150" s="23"/>
      <c r="L150" s="24"/>
      <c r="M150" s="21"/>
      <c r="N150" s="24"/>
      <c r="O150" s="44"/>
      <c r="P150" s="24"/>
      <c r="Q150" s="15">
        <f>H150+J150+L150+N150+P150</f>
        <v>0</v>
      </c>
      <c r="R150" s="15">
        <f>SUM(V150:Z150)</f>
        <v>0</v>
      </c>
      <c r="S150" s="21">
        <f>SUM(AB150:AF150)</f>
        <v>0</v>
      </c>
      <c r="T150" s="22">
        <f>RANK(AH150,$AH$150:$AH$199)</f>
        <v>1</v>
      </c>
      <c r="V150" s="1">
        <f>IF(G150="",0,VLOOKUP(G150,$B$150:$T$199,16))</f>
        <v>0</v>
      </c>
      <c r="W150" s="1">
        <f>IF(I150="",0,VLOOKUP(I150,$B$150:$T$199,16))</f>
        <v>0</v>
      </c>
      <c r="X150" s="1">
        <f>IF(K150="",0,VLOOKUP(K150,$B$150:$T$199,16))</f>
        <v>0</v>
      </c>
      <c r="Y150" s="1">
        <f>IF(M150="",0,VLOOKUP(M150,$B$150:$T$199,16))</f>
        <v>0</v>
      </c>
      <c r="Z150" s="1">
        <f>IF(O150="",0,VLOOKUP(O150,$B$150:$T$199,16))</f>
        <v>0</v>
      </c>
      <c r="AB150" s="1">
        <f>IF($G150="",0,VLOOKUP($G150,$B$150:$T$199,16)*$H150)</f>
        <v>0</v>
      </c>
      <c r="AC150" s="1">
        <f>IF(I150="",0,VLOOKUP($I150,$B$150:$T$199,16)*J150)</f>
        <v>0</v>
      </c>
      <c r="AD150" s="1">
        <f>IF(K150="",0,VLOOKUP($K150,$B$150:$T$199,16)*L150)</f>
        <v>0</v>
      </c>
      <c r="AE150" s="1">
        <f>IF(M150="",0,VLOOKUP($M150,$B$150:$T$199,16)*N150)</f>
        <v>0</v>
      </c>
      <c r="AF150" s="1">
        <f>IF(O150="",0,VLOOKUP($O150,$B$150:$T$199,16)*P150)</f>
        <v>0</v>
      </c>
      <c r="AH150" s="1">
        <f>1000000*Q150+100*R150+S150</f>
        <v>0</v>
      </c>
      <c r="AJ150" s="1" t="str">
        <f>IF($AN150="","",VLOOKUP($AN150,$AP$150:$AQ$154,2))</f>
        <v>－</v>
      </c>
      <c r="AK150" s="1">
        <f>CONCATENATE(H150,J150,L150,N150,P150)</f>
      </c>
      <c r="AL150" s="1">
        <f>SUM(H150,J150,L150,N150)</f>
        <v>0</v>
      </c>
      <c r="AM150" s="1">
        <f>SUM(J150,L150,N150,P150)</f>
        <v>0</v>
      </c>
      <c r="AN150" s="130">
        <f>MAX(AL150:AM150)</f>
        <v>0</v>
      </c>
      <c r="AP150" s="15">
        <v>0</v>
      </c>
      <c r="AQ150" s="15" t="s">
        <v>89</v>
      </c>
    </row>
    <row r="151" spans="2:43" ht="18.75" customHeight="1">
      <c r="B151" s="14">
        <v>2</v>
      </c>
      <c r="C151" s="91"/>
      <c r="D151" s="15">
        <f t="shared" si="70"/>
      </c>
      <c r="E151" s="16" t="str">
        <f aca="true" t="shared" si="72" ref="E151:E199">AJ151</f>
        <v>－</v>
      </c>
      <c r="F151" s="15">
        <f t="shared" si="71"/>
      </c>
      <c r="G151" s="23"/>
      <c r="H151" s="24"/>
      <c r="I151" s="23"/>
      <c r="J151" s="24"/>
      <c r="K151" s="23"/>
      <c r="L151" s="24"/>
      <c r="M151" s="21"/>
      <c r="N151" s="24"/>
      <c r="O151" s="44"/>
      <c r="P151" s="24"/>
      <c r="Q151" s="15">
        <f aca="true" t="shared" si="73" ref="Q151:Q199">H151+J151+L151+N151+P151</f>
        <v>0</v>
      </c>
      <c r="R151" s="15">
        <f aca="true" t="shared" si="74" ref="R151:R199">SUM(V151:Z151)</f>
        <v>0</v>
      </c>
      <c r="S151" s="21">
        <f aca="true" t="shared" si="75" ref="S151:S199">SUM(AB151:AF151)</f>
        <v>0</v>
      </c>
      <c r="T151" s="22">
        <f aca="true" t="shared" si="76" ref="T151:T199">RANK(AH151,$AH$150:$AH$199)</f>
        <v>1</v>
      </c>
      <c r="V151" s="1">
        <f aca="true" t="shared" si="77" ref="V151:V199">IF(G151="",0,VLOOKUP(G151,$B$150:$T$199,16))</f>
        <v>0</v>
      </c>
      <c r="W151" s="1">
        <f aca="true" t="shared" si="78" ref="W151:W199">IF(I151="",0,VLOOKUP(I151,$B$150:$T$199,16))</f>
        <v>0</v>
      </c>
      <c r="X151" s="1">
        <f aca="true" t="shared" si="79" ref="X151:X199">IF(K151="",0,VLOOKUP(K151,$B$150:$T$199,16))</f>
        <v>0</v>
      </c>
      <c r="Y151" s="1">
        <f aca="true" t="shared" si="80" ref="Y151:Y199">IF(M151="",0,VLOOKUP(M151,$B$150:$T$199,16))</f>
        <v>0</v>
      </c>
      <c r="Z151" s="1">
        <f aca="true" t="shared" si="81" ref="Z151:Z199">IF(O151="",0,VLOOKUP(O151,$B$150:$T$199,16))</f>
        <v>0</v>
      </c>
      <c r="AB151" s="1">
        <f aca="true" t="shared" si="82" ref="AB151:AB199">IF($G151="",0,VLOOKUP($G151,$B$150:$T$199,16)*$H151)</f>
        <v>0</v>
      </c>
      <c r="AC151" s="1">
        <f aca="true" t="shared" si="83" ref="AC151:AC199">IF(I151="",0,VLOOKUP($I151,$B$150:$T$199,16)*J151)</f>
        <v>0</v>
      </c>
      <c r="AD151" s="1">
        <f aca="true" t="shared" si="84" ref="AD151:AD199">IF(K151="",0,VLOOKUP($K151,$B$150:$T$199,16)*L151)</f>
        <v>0</v>
      </c>
      <c r="AE151" s="1">
        <f aca="true" t="shared" si="85" ref="AE151:AE199">IF(M151="",0,VLOOKUP($M151,$B$150:$T$199,16)*N151)</f>
        <v>0</v>
      </c>
      <c r="AF151" s="1">
        <f aca="true" t="shared" si="86" ref="AF151:AF199">IF(O151="",0,VLOOKUP($O151,$B$150:$T$199,16)*P151)</f>
        <v>0</v>
      </c>
      <c r="AH151" s="1">
        <f aca="true" t="shared" si="87" ref="AH151:AH199">1000000*Q151+100*R151+S151</f>
        <v>0</v>
      </c>
      <c r="AJ151" s="1" t="str">
        <f aca="true" t="shared" si="88" ref="AJ151:AJ199">IF($AN151="","",VLOOKUP($AN151,$AP$150:$AQ$154,2))</f>
        <v>－</v>
      </c>
      <c r="AK151" s="1">
        <f aca="true" t="shared" si="89" ref="AK151:AK199">CONCATENATE(H151,J151,L151,N151,P151)</f>
      </c>
      <c r="AL151" s="1">
        <f aca="true" t="shared" si="90" ref="AL151:AL199">SUM(H151,J151,L151,N151)</f>
        <v>0</v>
      </c>
      <c r="AM151" s="1">
        <f aca="true" t="shared" si="91" ref="AM151:AM199">SUM(J151,L151,N151,P151)</f>
        <v>0</v>
      </c>
      <c r="AN151" s="130">
        <f aca="true" t="shared" si="92" ref="AN151:AN199">MAX(AL151:AM151)</f>
        <v>0</v>
      </c>
      <c r="AP151" s="15">
        <v>1</v>
      </c>
      <c r="AQ151" s="15" t="s">
        <v>89</v>
      </c>
    </row>
    <row r="152" spans="2:43" ht="18.75" customHeight="1">
      <c r="B152" s="14">
        <v>3</v>
      </c>
      <c r="C152" s="91"/>
      <c r="D152" s="15">
        <f t="shared" si="70"/>
      </c>
      <c r="E152" s="16" t="str">
        <f t="shared" si="72"/>
        <v>－</v>
      </c>
      <c r="F152" s="15">
        <f t="shared" si="71"/>
      </c>
      <c r="G152" s="23"/>
      <c r="H152" s="24"/>
      <c r="I152" s="23"/>
      <c r="J152" s="24"/>
      <c r="K152" s="23"/>
      <c r="L152" s="24"/>
      <c r="M152" s="21"/>
      <c r="N152" s="24"/>
      <c r="O152" s="44"/>
      <c r="P152" s="24"/>
      <c r="Q152" s="15">
        <f t="shared" si="73"/>
        <v>0</v>
      </c>
      <c r="R152" s="15">
        <f t="shared" si="74"/>
        <v>0</v>
      </c>
      <c r="S152" s="21">
        <f t="shared" si="75"/>
        <v>0</v>
      </c>
      <c r="T152" s="22">
        <f t="shared" si="76"/>
        <v>1</v>
      </c>
      <c r="V152" s="1">
        <f t="shared" si="77"/>
        <v>0</v>
      </c>
      <c r="W152" s="1">
        <f t="shared" si="78"/>
        <v>0</v>
      </c>
      <c r="X152" s="1">
        <f t="shared" si="79"/>
        <v>0</v>
      </c>
      <c r="Y152" s="1">
        <f t="shared" si="80"/>
        <v>0</v>
      </c>
      <c r="Z152" s="1">
        <f t="shared" si="81"/>
        <v>0</v>
      </c>
      <c r="AB152" s="1">
        <f t="shared" si="82"/>
        <v>0</v>
      </c>
      <c r="AC152" s="1">
        <f t="shared" si="83"/>
        <v>0</v>
      </c>
      <c r="AD152" s="1">
        <f t="shared" si="84"/>
        <v>0</v>
      </c>
      <c r="AE152" s="1">
        <f t="shared" si="85"/>
        <v>0</v>
      </c>
      <c r="AF152" s="1">
        <f t="shared" si="86"/>
        <v>0</v>
      </c>
      <c r="AH152" s="1">
        <f t="shared" si="87"/>
        <v>0</v>
      </c>
      <c r="AJ152" s="1" t="str">
        <f t="shared" si="88"/>
        <v>－</v>
      </c>
      <c r="AK152" s="1">
        <f t="shared" si="89"/>
      </c>
      <c r="AL152" s="1">
        <f t="shared" si="90"/>
        <v>0</v>
      </c>
      <c r="AM152" s="1">
        <f t="shared" si="91"/>
        <v>0</v>
      </c>
      <c r="AN152" s="130">
        <f t="shared" si="92"/>
        <v>0</v>
      </c>
      <c r="AP152" s="15">
        <v>2</v>
      </c>
      <c r="AQ152" s="15" t="s">
        <v>100</v>
      </c>
    </row>
    <row r="153" spans="2:43" ht="18.75" customHeight="1">
      <c r="B153" s="14">
        <v>4</v>
      </c>
      <c r="C153" s="91"/>
      <c r="D153" s="15">
        <f t="shared" si="70"/>
      </c>
      <c r="E153" s="16" t="str">
        <f t="shared" si="72"/>
        <v>－</v>
      </c>
      <c r="F153" s="15">
        <f t="shared" si="71"/>
      </c>
      <c r="G153" s="23"/>
      <c r="H153" s="24"/>
      <c r="I153" s="23"/>
      <c r="J153" s="24"/>
      <c r="K153" s="23"/>
      <c r="L153" s="24"/>
      <c r="M153" s="21"/>
      <c r="N153" s="24"/>
      <c r="O153" s="44"/>
      <c r="P153" s="24"/>
      <c r="Q153" s="15">
        <f t="shared" si="73"/>
        <v>0</v>
      </c>
      <c r="R153" s="15">
        <f t="shared" si="74"/>
        <v>0</v>
      </c>
      <c r="S153" s="21">
        <f t="shared" si="75"/>
        <v>0</v>
      </c>
      <c r="T153" s="22">
        <f t="shared" si="76"/>
        <v>1</v>
      </c>
      <c r="V153" s="1">
        <f t="shared" si="77"/>
        <v>0</v>
      </c>
      <c r="W153" s="1">
        <f t="shared" si="78"/>
        <v>0</v>
      </c>
      <c r="X153" s="1">
        <f t="shared" si="79"/>
        <v>0</v>
      </c>
      <c r="Y153" s="1">
        <f t="shared" si="80"/>
        <v>0</v>
      </c>
      <c r="Z153" s="1">
        <f t="shared" si="81"/>
        <v>0</v>
      </c>
      <c r="AB153" s="1">
        <f t="shared" si="82"/>
        <v>0</v>
      </c>
      <c r="AC153" s="1">
        <f t="shared" si="83"/>
        <v>0</v>
      </c>
      <c r="AD153" s="1">
        <f t="shared" si="84"/>
        <v>0</v>
      </c>
      <c r="AE153" s="1">
        <f t="shared" si="85"/>
        <v>0</v>
      </c>
      <c r="AF153" s="1">
        <f t="shared" si="86"/>
        <v>0</v>
      </c>
      <c r="AH153" s="1">
        <f t="shared" si="87"/>
        <v>0</v>
      </c>
      <c r="AJ153" s="1" t="str">
        <f t="shared" si="88"/>
        <v>－</v>
      </c>
      <c r="AK153" s="1">
        <f t="shared" si="89"/>
      </c>
      <c r="AL153" s="1">
        <f t="shared" si="90"/>
        <v>0</v>
      </c>
      <c r="AM153" s="1">
        <f t="shared" si="91"/>
        <v>0</v>
      </c>
      <c r="AN153" s="130">
        <f t="shared" si="92"/>
        <v>0</v>
      </c>
      <c r="AP153" s="15">
        <v>3</v>
      </c>
      <c r="AQ153" s="15" t="s">
        <v>99</v>
      </c>
    </row>
    <row r="154" spans="2:43" ht="18.75" customHeight="1">
      <c r="B154" s="14">
        <v>5</v>
      </c>
      <c r="C154" s="91"/>
      <c r="D154" s="15">
        <f t="shared" si="70"/>
      </c>
      <c r="E154" s="16" t="str">
        <f t="shared" si="72"/>
        <v>－</v>
      </c>
      <c r="F154" s="15">
        <f t="shared" si="71"/>
      </c>
      <c r="G154" s="23"/>
      <c r="H154" s="24"/>
      <c r="I154" s="23"/>
      <c r="J154" s="24"/>
      <c r="K154" s="23"/>
      <c r="L154" s="24"/>
      <c r="M154" s="21"/>
      <c r="N154" s="24"/>
      <c r="O154" s="44"/>
      <c r="P154" s="24"/>
      <c r="Q154" s="15">
        <f t="shared" si="73"/>
        <v>0</v>
      </c>
      <c r="R154" s="15">
        <f t="shared" si="74"/>
        <v>0</v>
      </c>
      <c r="S154" s="21">
        <f t="shared" si="75"/>
        <v>0</v>
      </c>
      <c r="T154" s="22">
        <f t="shared" si="76"/>
        <v>1</v>
      </c>
      <c r="V154" s="1">
        <f t="shared" si="77"/>
        <v>0</v>
      </c>
      <c r="W154" s="1">
        <f t="shared" si="78"/>
        <v>0</v>
      </c>
      <c r="X154" s="1">
        <f t="shared" si="79"/>
        <v>0</v>
      </c>
      <c r="Y154" s="1">
        <f t="shared" si="80"/>
        <v>0</v>
      </c>
      <c r="Z154" s="1">
        <f t="shared" si="81"/>
        <v>0</v>
      </c>
      <c r="AB154" s="1">
        <f t="shared" si="82"/>
        <v>0</v>
      </c>
      <c r="AC154" s="1">
        <f t="shared" si="83"/>
        <v>0</v>
      </c>
      <c r="AD154" s="1">
        <f t="shared" si="84"/>
        <v>0</v>
      </c>
      <c r="AE154" s="1">
        <f t="shared" si="85"/>
        <v>0</v>
      </c>
      <c r="AF154" s="1">
        <f t="shared" si="86"/>
        <v>0</v>
      </c>
      <c r="AH154" s="1">
        <f t="shared" si="87"/>
        <v>0</v>
      </c>
      <c r="AJ154" s="1" t="str">
        <f t="shared" si="88"/>
        <v>－</v>
      </c>
      <c r="AK154" s="1">
        <f t="shared" si="89"/>
      </c>
      <c r="AL154" s="1">
        <f t="shared" si="90"/>
        <v>0</v>
      </c>
      <c r="AM154" s="1">
        <f t="shared" si="91"/>
        <v>0</v>
      </c>
      <c r="AN154" s="130">
        <f t="shared" si="92"/>
        <v>0</v>
      </c>
      <c r="AP154" s="15">
        <v>4</v>
      </c>
      <c r="AQ154" s="15" t="s">
        <v>98</v>
      </c>
    </row>
    <row r="155" spans="2:40" ht="18.75" customHeight="1">
      <c r="B155" s="14">
        <v>6</v>
      </c>
      <c r="C155" s="91"/>
      <c r="D155" s="15">
        <f t="shared" si="70"/>
      </c>
      <c r="E155" s="16" t="str">
        <f t="shared" si="72"/>
        <v>－</v>
      </c>
      <c r="F155" s="15">
        <f t="shared" si="71"/>
      </c>
      <c r="G155" s="23"/>
      <c r="H155" s="24"/>
      <c r="I155" s="23"/>
      <c r="J155" s="24"/>
      <c r="K155" s="23"/>
      <c r="L155" s="24"/>
      <c r="M155" s="21"/>
      <c r="N155" s="24"/>
      <c r="O155" s="44"/>
      <c r="P155" s="24"/>
      <c r="Q155" s="15">
        <f t="shared" si="73"/>
        <v>0</v>
      </c>
      <c r="R155" s="15">
        <f t="shared" si="74"/>
        <v>0</v>
      </c>
      <c r="S155" s="21">
        <f t="shared" si="75"/>
        <v>0</v>
      </c>
      <c r="T155" s="22">
        <f t="shared" si="76"/>
        <v>1</v>
      </c>
      <c r="V155" s="1">
        <f t="shared" si="77"/>
        <v>0</v>
      </c>
      <c r="W155" s="1">
        <f t="shared" si="78"/>
        <v>0</v>
      </c>
      <c r="X155" s="1">
        <f t="shared" si="79"/>
        <v>0</v>
      </c>
      <c r="Y155" s="1">
        <f t="shared" si="80"/>
        <v>0</v>
      </c>
      <c r="Z155" s="1">
        <f t="shared" si="81"/>
        <v>0</v>
      </c>
      <c r="AB155" s="1">
        <f t="shared" si="82"/>
        <v>0</v>
      </c>
      <c r="AC155" s="1">
        <f t="shared" si="83"/>
        <v>0</v>
      </c>
      <c r="AD155" s="1">
        <f t="shared" si="84"/>
        <v>0</v>
      </c>
      <c r="AE155" s="1">
        <f t="shared" si="85"/>
        <v>0</v>
      </c>
      <c r="AF155" s="1">
        <f t="shared" si="86"/>
        <v>0</v>
      </c>
      <c r="AH155" s="1">
        <f t="shared" si="87"/>
        <v>0</v>
      </c>
      <c r="AJ155" s="1" t="str">
        <f t="shared" si="88"/>
        <v>－</v>
      </c>
      <c r="AK155" s="1">
        <f t="shared" si="89"/>
      </c>
      <c r="AL155" s="1">
        <f t="shared" si="90"/>
        <v>0</v>
      </c>
      <c r="AM155" s="1">
        <f t="shared" si="91"/>
        <v>0</v>
      </c>
      <c r="AN155" s="130">
        <f t="shared" si="92"/>
        <v>0</v>
      </c>
    </row>
    <row r="156" spans="2:43" ht="18.75" customHeight="1">
      <c r="B156" s="14">
        <v>7</v>
      </c>
      <c r="C156" s="91"/>
      <c r="D156" s="15">
        <f t="shared" si="70"/>
      </c>
      <c r="E156" s="16" t="str">
        <f t="shared" si="72"/>
        <v>－</v>
      </c>
      <c r="F156" s="15">
        <f t="shared" si="71"/>
      </c>
      <c r="G156" s="23"/>
      <c r="H156" s="24"/>
      <c r="I156" s="23"/>
      <c r="J156" s="24"/>
      <c r="K156" s="23"/>
      <c r="L156" s="24"/>
      <c r="M156" s="21"/>
      <c r="N156" s="24"/>
      <c r="O156" s="44"/>
      <c r="P156" s="24"/>
      <c r="Q156" s="15">
        <f t="shared" si="73"/>
        <v>0</v>
      </c>
      <c r="R156" s="15">
        <f t="shared" si="74"/>
        <v>0</v>
      </c>
      <c r="S156" s="21">
        <f t="shared" si="75"/>
        <v>0</v>
      </c>
      <c r="T156" s="22">
        <f t="shared" si="76"/>
        <v>1</v>
      </c>
      <c r="V156" s="1">
        <f t="shared" si="77"/>
        <v>0</v>
      </c>
      <c r="W156" s="1">
        <f t="shared" si="78"/>
        <v>0</v>
      </c>
      <c r="X156" s="1">
        <f t="shared" si="79"/>
        <v>0</v>
      </c>
      <c r="Y156" s="1">
        <f t="shared" si="80"/>
        <v>0</v>
      </c>
      <c r="Z156" s="1">
        <f t="shared" si="81"/>
        <v>0</v>
      </c>
      <c r="AB156" s="1">
        <f t="shared" si="82"/>
        <v>0</v>
      </c>
      <c r="AC156" s="1">
        <f t="shared" si="83"/>
        <v>0</v>
      </c>
      <c r="AD156" s="1">
        <f t="shared" si="84"/>
        <v>0</v>
      </c>
      <c r="AE156" s="1">
        <f t="shared" si="85"/>
        <v>0</v>
      </c>
      <c r="AF156" s="1">
        <f t="shared" si="86"/>
        <v>0</v>
      </c>
      <c r="AH156" s="1">
        <f t="shared" si="87"/>
        <v>0</v>
      </c>
      <c r="AJ156" s="1" t="str">
        <f t="shared" si="88"/>
        <v>－</v>
      </c>
      <c r="AK156" s="1">
        <f t="shared" si="89"/>
      </c>
      <c r="AL156" s="1">
        <f t="shared" si="90"/>
        <v>0</v>
      </c>
      <c r="AM156" s="1">
        <f t="shared" si="91"/>
        <v>0</v>
      </c>
      <c r="AN156" s="130">
        <f t="shared" si="92"/>
        <v>0</v>
      </c>
      <c r="AP156" s="134" t="s">
        <v>108</v>
      </c>
      <c r="AQ156" s="135"/>
    </row>
    <row r="157" spans="2:43" ht="18.75" customHeight="1">
      <c r="B157" s="14">
        <v>8</v>
      </c>
      <c r="C157" s="91"/>
      <c r="D157" s="15">
        <f t="shared" si="70"/>
      </c>
      <c r="E157" s="16" t="str">
        <f t="shared" si="72"/>
        <v>－</v>
      </c>
      <c r="F157" s="15">
        <f t="shared" si="71"/>
      </c>
      <c r="G157" s="23"/>
      <c r="H157" s="24"/>
      <c r="I157" s="23"/>
      <c r="J157" s="24"/>
      <c r="K157" s="23"/>
      <c r="L157" s="24"/>
      <c r="M157" s="21"/>
      <c r="N157" s="24"/>
      <c r="O157" s="44"/>
      <c r="P157" s="24"/>
      <c r="Q157" s="15">
        <f t="shared" si="73"/>
        <v>0</v>
      </c>
      <c r="R157" s="15">
        <f t="shared" si="74"/>
        <v>0</v>
      </c>
      <c r="S157" s="21">
        <f t="shared" si="75"/>
        <v>0</v>
      </c>
      <c r="T157" s="22">
        <f t="shared" si="76"/>
        <v>1</v>
      </c>
      <c r="V157" s="1">
        <f t="shared" si="77"/>
        <v>0</v>
      </c>
      <c r="W157" s="1">
        <f t="shared" si="78"/>
        <v>0</v>
      </c>
      <c r="X157" s="1">
        <f t="shared" si="79"/>
        <v>0</v>
      </c>
      <c r="Y157" s="1">
        <f t="shared" si="80"/>
        <v>0</v>
      </c>
      <c r="Z157" s="1">
        <f t="shared" si="81"/>
        <v>0</v>
      </c>
      <c r="AB157" s="1">
        <f t="shared" si="82"/>
        <v>0</v>
      </c>
      <c r="AC157" s="1">
        <f t="shared" si="83"/>
        <v>0</v>
      </c>
      <c r="AD157" s="1">
        <f t="shared" si="84"/>
        <v>0</v>
      </c>
      <c r="AE157" s="1">
        <f t="shared" si="85"/>
        <v>0</v>
      </c>
      <c r="AF157" s="1">
        <f t="shared" si="86"/>
        <v>0</v>
      </c>
      <c r="AH157" s="1">
        <f t="shared" si="87"/>
        <v>0</v>
      </c>
      <c r="AJ157" s="1" t="str">
        <f t="shared" si="88"/>
        <v>－</v>
      </c>
      <c r="AK157" s="1">
        <f t="shared" si="89"/>
      </c>
      <c r="AL157" s="1">
        <f t="shared" si="90"/>
        <v>0</v>
      </c>
      <c r="AM157" s="1">
        <f t="shared" si="91"/>
        <v>0</v>
      </c>
      <c r="AN157" s="130">
        <f t="shared" si="92"/>
        <v>0</v>
      </c>
      <c r="AP157" s="135"/>
      <c r="AQ157" s="135"/>
    </row>
    <row r="158" spans="2:43" ht="18.75" customHeight="1">
      <c r="B158" s="14">
        <v>9</v>
      </c>
      <c r="C158" s="91"/>
      <c r="D158" s="15">
        <f t="shared" si="70"/>
      </c>
      <c r="E158" s="16" t="str">
        <f t="shared" si="72"/>
        <v>－</v>
      </c>
      <c r="F158" s="15">
        <f t="shared" si="71"/>
      </c>
      <c r="G158" s="23"/>
      <c r="H158" s="24"/>
      <c r="I158" s="23"/>
      <c r="J158" s="24"/>
      <c r="K158" s="23"/>
      <c r="L158" s="24"/>
      <c r="M158" s="21"/>
      <c r="N158" s="24"/>
      <c r="O158" s="44"/>
      <c r="P158" s="24"/>
      <c r="Q158" s="15">
        <f t="shared" si="73"/>
        <v>0</v>
      </c>
      <c r="R158" s="15">
        <f t="shared" si="74"/>
        <v>0</v>
      </c>
      <c r="S158" s="21">
        <f t="shared" si="75"/>
        <v>0</v>
      </c>
      <c r="T158" s="22">
        <f t="shared" si="76"/>
        <v>1</v>
      </c>
      <c r="V158" s="1">
        <f t="shared" si="77"/>
        <v>0</v>
      </c>
      <c r="W158" s="1">
        <f t="shared" si="78"/>
        <v>0</v>
      </c>
      <c r="X158" s="1">
        <f t="shared" si="79"/>
        <v>0</v>
      </c>
      <c r="Y158" s="1">
        <f t="shared" si="80"/>
        <v>0</v>
      </c>
      <c r="Z158" s="1">
        <f t="shared" si="81"/>
        <v>0</v>
      </c>
      <c r="AB158" s="1">
        <f t="shared" si="82"/>
        <v>0</v>
      </c>
      <c r="AC158" s="1">
        <f t="shared" si="83"/>
        <v>0</v>
      </c>
      <c r="AD158" s="1">
        <f t="shared" si="84"/>
        <v>0</v>
      </c>
      <c r="AE158" s="1">
        <f t="shared" si="85"/>
        <v>0</v>
      </c>
      <c r="AF158" s="1">
        <f t="shared" si="86"/>
        <v>0</v>
      </c>
      <c r="AH158" s="1">
        <f t="shared" si="87"/>
        <v>0</v>
      </c>
      <c r="AJ158" s="1" t="str">
        <f t="shared" si="88"/>
        <v>－</v>
      </c>
      <c r="AK158" s="1">
        <f t="shared" si="89"/>
      </c>
      <c r="AL158" s="1">
        <f t="shared" si="90"/>
        <v>0</v>
      </c>
      <c r="AM158" s="1">
        <f t="shared" si="91"/>
        <v>0</v>
      </c>
      <c r="AN158" s="130">
        <f t="shared" si="92"/>
        <v>0</v>
      </c>
      <c r="AP158" s="135"/>
      <c r="AQ158" s="135"/>
    </row>
    <row r="159" spans="2:43" ht="18.75" customHeight="1">
      <c r="B159" s="14">
        <v>10</v>
      </c>
      <c r="C159" s="91"/>
      <c r="D159" s="15">
        <f t="shared" si="70"/>
      </c>
      <c r="E159" s="16" t="str">
        <f t="shared" si="72"/>
        <v>－</v>
      </c>
      <c r="F159" s="15">
        <f t="shared" si="71"/>
      </c>
      <c r="G159" s="23"/>
      <c r="H159" s="24"/>
      <c r="I159" s="23"/>
      <c r="J159" s="24"/>
      <c r="K159" s="23"/>
      <c r="L159" s="24"/>
      <c r="M159" s="21"/>
      <c r="N159" s="24"/>
      <c r="O159" s="44"/>
      <c r="P159" s="24"/>
      <c r="Q159" s="15">
        <f t="shared" si="73"/>
        <v>0</v>
      </c>
      <c r="R159" s="15">
        <f t="shared" si="74"/>
        <v>0</v>
      </c>
      <c r="S159" s="21">
        <f t="shared" si="75"/>
        <v>0</v>
      </c>
      <c r="T159" s="22">
        <f t="shared" si="76"/>
        <v>1</v>
      </c>
      <c r="V159" s="1">
        <f t="shared" si="77"/>
        <v>0</v>
      </c>
      <c r="W159" s="1">
        <f t="shared" si="78"/>
        <v>0</v>
      </c>
      <c r="X159" s="1">
        <f t="shared" si="79"/>
        <v>0</v>
      </c>
      <c r="Y159" s="1">
        <f t="shared" si="80"/>
        <v>0</v>
      </c>
      <c r="Z159" s="1">
        <f t="shared" si="81"/>
        <v>0</v>
      </c>
      <c r="AB159" s="1">
        <f t="shared" si="82"/>
        <v>0</v>
      </c>
      <c r="AC159" s="1">
        <f t="shared" si="83"/>
        <v>0</v>
      </c>
      <c r="AD159" s="1">
        <f t="shared" si="84"/>
        <v>0</v>
      </c>
      <c r="AE159" s="1">
        <f t="shared" si="85"/>
        <v>0</v>
      </c>
      <c r="AF159" s="1">
        <f t="shared" si="86"/>
        <v>0</v>
      </c>
      <c r="AH159" s="1">
        <f t="shared" si="87"/>
        <v>0</v>
      </c>
      <c r="AJ159" s="1" t="str">
        <f t="shared" si="88"/>
        <v>－</v>
      </c>
      <c r="AK159" s="1">
        <f t="shared" si="89"/>
      </c>
      <c r="AL159" s="1">
        <f t="shared" si="90"/>
        <v>0</v>
      </c>
      <c r="AM159" s="1">
        <f t="shared" si="91"/>
        <v>0</v>
      </c>
      <c r="AN159" s="130">
        <f t="shared" si="92"/>
        <v>0</v>
      </c>
      <c r="AP159" s="135"/>
      <c r="AQ159" s="135"/>
    </row>
    <row r="160" spans="2:43" ht="18.75" customHeight="1">
      <c r="B160" s="14">
        <v>11</v>
      </c>
      <c r="C160" s="91"/>
      <c r="D160" s="15">
        <f t="shared" si="70"/>
      </c>
      <c r="E160" s="16" t="str">
        <f t="shared" si="72"/>
        <v>－</v>
      </c>
      <c r="F160" s="15">
        <f t="shared" si="71"/>
      </c>
      <c r="G160" s="23"/>
      <c r="H160" s="24"/>
      <c r="I160" s="23"/>
      <c r="J160" s="24"/>
      <c r="K160" s="23"/>
      <c r="L160" s="24"/>
      <c r="M160" s="21"/>
      <c r="N160" s="24"/>
      <c r="O160" s="44"/>
      <c r="P160" s="24"/>
      <c r="Q160" s="15">
        <f t="shared" si="73"/>
        <v>0</v>
      </c>
      <c r="R160" s="15">
        <f t="shared" si="74"/>
        <v>0</v>
      </c>
      <c r="S160" s="21">
        <f t="shared" si="75"/>
        <v>0</v>
      </c>
      <c r="T160" s="22">
        <f t="shared" si="76"/>
        <v>1</v>
      </c>
      <c r="V160" s="1">
        <f t="shared" si="77"/>
        <v>0</v>
      </c>
      <c r="W160" s="1">
        <f t="shared" si="78"/>
        <v>0</v>
      </c>
      <c r="X160" s="1">
        <f t="shared" si="79"/>
        <v>0</v>
      </c>
      <c r="Y160" s="1">
        <f t="shared" si="80"/>
        <v>0</v>
      </c>
      <c r="Z160" s="1">
        <f t="shared" si="81"/>
        <v>0</v>
      </c>
      <c r="AB160" s="1">
        <f t="shared" si="82"/>
        <v>0</v>
      </c>
      <c r="AC160" s="1">
        <f t="shared" si="83"/>
        <v>0</v>
      </c>
      <c r="AD160" s="1">
        <f t="shared" si="84"/>
        <v>0</v>
      </c>
      <c r="AE160" s="1">
        <f t="shared" si="85"/>
        <v>0</v>
      </c>
      <c r="AF160" s="1">
        <f t="shared" si="86"/>
        <v>0</v>
      </c>
      <c r="AH160" s="1">
        <f t="shared" si="87"/>
        <v>0</v>
      </c>
      <c r="AJ160" s="1" t="str">
        <f t="shared" si="88"/>
        <v>－</v>
      </c>
      <c r="AK160" s="1">
        <f t="shared" si="89"/>
      </c>
      <c r="AL160" s="1">
        <f t="shared" si="90"/>
        <v>0</v>
      </c>
      <c r="AM160" s="1">
        <f t="shared" si="91"/>
        <v>0</v>
      </c>
      <c r="AN160" s="130">
        <f t="shared" si="92"/>
        <v>0</v>
      </c>
      <c r="AP160" s="135"/>
      <c r="AQ160" s="135"/>
    </row>
    <row r="161" spans="2:43" ht="18.75" customHeight="1">
      <c r="B161" s="14">
        <v>12</v>
      </c>
      <c r="C161" s="91"/>
      <c r="D161" s="15">
        <f t="shared" si="70"/>
      </c>
      <c r="E161" s="16" t="str">
        <f t="shared" si="72"/>
        <v>－</v>
      </c>
      <c r="F161" s="15">
        <f t="shared" si="71"/>
      </c>
      <c r="G161" s="23"/>
      <c r="H161" s="24"/>
      <c r="I161" s="23"/>
      <c r="J161" s="24"/>
      <c r="K161" s="23"/>
      <c r="L161" s="24"/>
      <c r="M161" s="21"/>
      <c r="N161" s="24"/>
      <c r="O161" s="44"/>
      <c r="P161" s="24"/>
      <c r="Q161" s="15">
        <f t="shared" si="73"/>
        <v>0</v>
      </c>
      <c r="R161" s="15">
        <f t="shared" si="74"/>
        <v>0</v>
      </c>
      <c r="S161" s="21">
        <f t="shared" si="75"/>
        <v>0</v>
      </c>
      <c r="T161" s="22">
        <f t="shared" si="76"/>
        <v>1</v>
      </c>
      <c r="V161" s="1">
        <f t="shared" si="77"/>
        <v>0</v>
      </c>
      <c r="W161" s="1">
        <f t="shared" si="78"/>
        <v>0</v>
      </c>
      <c r="X161" s="1">
        <f t="shared" si="79"/>
        <v>0</v>
      </c>
      <c r="Y161" s="1">
        <f t="shared" si="80"/>
        <v>0</v>
      </c>
      <c r="Z161" s="1">
        <f t="shared" si="81"/>
        <v>0</v>
      </c>
      <c r="AB161" s="1">
        <f t="shared" si="82"/>
        <v>0</v>
      </c>
      <c r="AC161" s="1">
        <f t="shared" si="83"/>
        <v>0</v>
      </c>
      <c r="AD161" s="1">
        <f t="shared" si="84"/>
        <v>0</v>
      </c>
      <c r="AE161" s="1">
        <f t="shared" si="85"/>
        <v>0</v>
      </c>
      <c r="AF161" s="1">
        <f t="shared" si="86"/>
        <v>0</v>
      </c>
      <c r="AH161" s="1">
        <f t="shared" si="87"/>
        <v>0</v>
      </c>
      <c r="AJ161" s="1" t="str">
        <f t="shared" si="88"/>
        <v>－</v>
      </c>
      <c r="AK161" s="1">
        <f t="shared" si="89"/>
      </c>
      <c r="AL161" s="1">
        <f t="shared" si="90"/>
        <v>0</v>
      </c>
      <c r="AM161" s="1">
        <f t="shared" si="91"/>
        <v>0</v>
      </c>
      <c r="AN161" s="130">
        <f t="shared" si="92"/>
        <v>0</v>
      </c>
      <c r="AP161" s="135"/>
      <c r="AQ161" s="135"/>
    </row>
    <row r="162" spans="2:40" ht="18.75" customHeight="1">
      <c r="B162" s="14">
        <v>13</v>
      </c>
      <c r="C162" s="91"/>
      <c r="D162" s="15">
        <f t="shared" si="70"/>
      </c>
      <c r="E162" s="16" t="str">
        <f t="shared" si="72"/>
        <v>－</v>
      </c>
      <c r="F162" s="15">
        <f t="shared" si="71"/>
      </c>
      <c r="G162" s="23"/>
      <c r="H162" s="24"/>
      <c r="I162" s="23"/>
      <c r="J162" s="24"/>
      <c r="K162" s="23"/>
      <c r="L162" s="24"/>
      <c r="M162" s="21"/>
      <c r="N162" s="24"/>
      <c r="O162" s="44"/>
      <c r="P162" s="24"/>
      <c r="Q162" s="15">
        <f t="shared" si="73"/>
        <v>0</v>
      </c>
      <c r="R162" s="15">
        <f t="shared" si="74"/>
        <v>0</v>
      </c>
      <c r="S162" s="21">
        <f t="shared" si="75"/>
        <v>0</v>
      </c>
      <c r="T162" s="22">
        <f t="shared" si="76"/>
        <v>1</v>
      </c>
      <c r="V162" s="1">
        <f t="shared" si="77"/>
        <v>0</v>
      </c>
      <c r="W162" s="1">
        <f t="shared" si="78"/>
        <v>0</v>
      </c>
      <c r="X162" s="1">
        <f t="shared" si="79"/>
        <v>0</v>
      </c>
      <c r="Y162" s="1">
        <f t="shared" si="80"/>
        <v>0</v>
      </c>
      <c r="Z162" s="1">
        <f t="shared" si="81"/>
        <v>0</v>
      </c>
      <c r="AB162" s="1">
        <f t="shared" si="82"/>
        <v>0</v>
      </c>
      <c r="AC162" s="1">
        <f t="shared" si="83"/>
        <v>0</v>
      </c>
      <c r="AD162" s="1">
        <f t="shared" si="84"/>
        <v>0</v>
      </c>
      <c r="AE162" s="1">
        <f t="shared" si="85"/>
        <v>0</v>
      </c>
      <c r="AF162" s="1">
        <f t="shared" si="86"/>
        <v>0</v>
      </c>
      <c r="AH162" s="1">
        <f t="shared" si="87"/>
        <v>0</v>
      </c>
      <c r="AJ162" s="1" t="str">
        <f t="shared" si="88"/>
        <v>－</v>
      </c>
      <c r="AK162" s="1">
        <f t="shared" si="89"/>
      </c>
      <c r="AL162" s="1">
        <f t="shared" si="90"/>
        <v>0</v>
      </c>
      <c r="AM162" s="1">
        <f t="shared" si="91"/>
        <v>0</v>
      </c>
      <c r="AN162" s="130">
        <f t="shared" si="92"/>
        <v>0</v>
      </c>
    </row>
    <row r="163" spans="2:40" ht="18.75" customHeight="1">
      <c r="B163" s="14">
        <v>14</v>
      </c>
      <c r="C163" s="91"/>
      <c r="D163" s="15">
        <f t="shared" si="70"/>
      </c>
      <c r="E163" s="16" t="str">
        <f t="shared" si="72"/>
        <v>－</v>
      </c>
      <c r="F163" s="15">
        <f t="shared" si="71"/>
      </c>
      <c r="G163" s="23"/>
      <c r="H163" s="24"/>
      <c r="I163" s="23"/>
      <c r="J163" s="24"/>
      <c r="K163" s="23"/>
      <c r="L163" s="24"/>
      <c r="M163" s="21"/>
      <c r="N163" s="24"/>
      <c r="O163" s="44"/>
      <c r="P163" s="24"/>
      <c r="Q163" s="15">
        <f t="shared" si="73"/>
        <v>0</v>
      </c>
      <c r="R163" s="15">
        <f t="shared" si="74"/>
        <v>0</v>
      </c>
      <c r="S163" s="21">
        <f t="shared" si="75"/>
        <v>0</v>
      </c>
      <c r="T163" s="22">
        <f t="shared" si="76"/>
        <v>1</v>
      </c>
      <c r="V163" s="1">
        <f t="shared" si="77"/>
        <v>0</v>
      </c>
      <c r="W163" s="1">
        <f t="shared" si="78"/>
        <v>0</v>
      </c>
      <c r="X163" s="1">
        <f t="shared" si="79"/>
        <v>0</v>
      </c>
      <c r="Y163" s="1">
        <f t="shared" si="80"/>
        <v>0</v>
      </c>
      <c r="Z163" s="1">
        <f t="shared" si="81"/>
        <v>0</v>
      </c>
      <c r="AB163" s="1">
        <f t="shared" si="82"/>
        <v>0</v>
      </c>
      <c r="AC163" s="1">
        <f t="shared" si="83"/>
        <v>0</v>
      </c>
      <c r="AD163" s="1">
        <f t="shared" si="84"/>
        <v>0</v>
      </c>
      <c r="AE163" s="1">
        <f t="shared" si="85"/>
        <v>0</v>
      </c>
      <c r="AF163" s="1">
        <f t="shared" si="86"/>
        <v>0</v>
      </c>
      <c r="AH163" s="1">
        <f t="shared" si="87"/>
        <v>0</v>
      </c>
      <c r="AJ163" s="1" t="str">
        <f t="shared" si="88"/>
        <v>－</v>
      </c>
      <c r="AK163" s="1">
        <f t="shared" si="89"/>
      </c>
      <c r="AL163" s="1">
        <f t="shared" si="90"/>
        <v>0</v>
      </c>
      <c r="AM163" s="1">
        <f t="shared" si="91"/>
        <v>0</v>
      </c>
      <c r="AN163" s="130">
        <f t="shared" si="92"/>
        <v>0</v>
      </c>
    </row>
    <row r="164" spans="2:40" ht="18.75" customHeight="1">
      <c r="B164" s="14">
        <v>15</v>
      </c>
      <c r="C164" s="91"/>
      <c r="D164" s="15">
        <f t="shared" si="70"/>
      </c>
      <c r="E164" s="16" t="str">
        <f t="shared" si="72"/>
        <v>－</v>
      </c>
      <c r="F164" s="15">
        <f t="shared" si="71"/>
      </c>
      <c r="G164" s="23"/>
      <c r="H164" s="24"/>
      <c r="I164" s="23"/>
      <c r="J164" s="24"/>
      <c r="K164" s="23"/>
      <c r="L164" s="24"/>
      <c r="M164" s="21"/>
      <c r="N164" s="24"/>
      <c r="O164" s="44"/>
      <c r="P164" s="24"/>
      <c r="Q164" s="15">
        <f t="shared" si="73"/>
        <v>0</v>
      </c>
      <c r="R164" s="15">
        <f t="shared" si="74"/>
        <v>0</v>
      </c>
      <c r="S164" s="21">
        <f t="shared" si="75"/>
        <v>0</v>
      </c>
      <c r="T164" s="22">
        <f t="shared" si="76"/>
        <v>1</v>
      </c>
      <c r="V164" s="1">
        <f t="shared" si="77"/>
        <v>0</v>
      </c>
      <c r="W164" s="1">
        <f t="shared" si="78"/>
        <v>0</v>
      </c>
      <c r="X164" s="1">
        <f t="shared" si="79"/>
        <v>0</v>
      </c>
      <c r="Y164" s="1">
        <f t="shared" si="80"/>
        <v>0</v>
      </c>
      <c r="Z164" s="1">
        <f t="shared" si="81"/>
        <v>0</v>
      </c>
      <c r="AB164" s="1">
        <f t="shared" si="82"/>
        <v>0</v>
      </c>
      <c r="AC164" s="1">
        <f t="shared" si="83"/>
        <v>0</v>
      </c>
      <c r="AD164" s="1">
        <f t="shared" si="84"/>
        <v>0</v>
      </c>
      <c r="AE164" s="1">
        <f t="shared" si="85"/>
        <v>0</v>
      </c>
      <c r="AF164" s="1">
        <f t="shared" si="86"/>
        <v>0</v>
      </c>
      <c r="AH164" s="1">
        <f t="shared" si="87"/>
        <v>0</v>
      </c>
      <c r="AJ164" s="1" t="str">
        <f t="shared" si="88"/>
        <v>－</v>
      </c>
      <c r="AK164" s="1">
        <f t="shared" si="89"/>
      </c>
      <c r="AL164" s="1">
        <f t="shared" si="90"/>
        <v>0</v>
      </c>
      <c r="AM164" s="1">
        <f t="shared" si="91"/>
        <v>0</v>
      </c>
      <c r="AN164" s="130">
        <f t="shared" si="92"/>
        <v>0</v>
      </c>
    </row>
    <row r="165" spans="2:40" ht="18.75" customHeight="1">
      <c r="B165" s="14">
        <v>16</v>
      </c>
      <c r="C165" s="91"/>
      <c r="D165" s="15">
        <f t="shared" si="70"/>
      </c>
      <c r="E165" s="16" t="str">
        <f t="shared" si="72"/>
        <v>－</v>
      </c>
      <c r="F165" s="15">
        <f t="shared" si="71"/>
      </c>
      <c r="G165" s="23"/>
      <c r="H165" s="24"/>
      <c r="I165" s="23"/>
      <c r="J165" s="24"/>
      <c r="K165" s="23"/>
      <c r="L165" s="24"/>
      <c r="M165" s="21"/>
      <c r="N165" s="24"/>
      <c r="O165" s="44"/>
      <c r="P165" s="24"/>
      <c r="Q165" s="15">
        <f t="shared" si="73"/>
        <v>0</v>
      </c>
      <c r="R165" s="15">
        <f t="shared" si="74"/>
        <v>0</v>
      </c>
      <c r="S165" s="21">
        <f t="shared" si="75"/>
        <v>0</v>
      </c>
      <c r="T165" s="22">
        <f t="shared" si="76"/>
        <v>1</v>
      </c>
      <c r="V165" s="1">
        <f t="shared" si="77"/>
        <v>0</v>
      </c>
      <c r="W165" s="1">
        <f t="shared" si="78"/>
        <v>0</v>
      </c>
      <c r="X165" s="1">
        <f t="shared" si="79"/>
        <v>0</v>
      </c>
      <c r="Y165" s="1">
        <f t="shared" si="80"/>
        <v>0</v>
      </c>
      <c r="Z165" s="1">
        <f t="shared" si="81"/>
        <v>0</v>
      </c>
      <c r="AB165" s="1">
        <f t="shared" si="82"/>
        <v>0</v>
      </c>
      <c r="AC165" s="1">
        <f t="shared" si="83"/>
        <v>0</v>
      </c>
      <c r="AD165" s="1">
        <f t="shared" si="84"/>
        <v>0</v>
      </c>
      <c r="AE165" s="1">
        <f t="shared" si="85"/>
        <v>0</v>
      </c>
      <c r="AF165" s="1">
        <f t="shared" si="86"/>
        <v>0</v>
      </c>
      <c r="AH165" s="1">
        <f t="shared" si="87"/>
        <v>0</v>
      </c>
      <c r="AJ165" s="1" t="str">
        <f t="shared" si="88"/>
        <v>－</v>
      </c>
      <c r="AK165" s="1">
        <f t="shared" si="89"/>
      </c>
      <c r="AL165" s="1">
        <f t="shared" si="90"/>
        <v>0</v>
      </c>
      <c r="AM165" s="1">
        <f t="shared" si="91"/>
        <v>0</v>
      </c>
      <c r="AN165" s="130">
        <f t="shared" si="92"/>
        <v>0</v>
      </c>
    </row>
    <row r="166" spans="2:40" ht="18.75" customHeight="1">
      <c r="B166" s="14">
        <v>17</v>
      </c>
      <c r="C166" s="91"/>
      <c r="D166" s="15">
        <f t="shared" si="70"/>
      </c>
      <c r="E166" s="16" t="str">
        <f t="shared" si="72"/>
        <v>－</v>
      </c>
      <c r="F166" s="15">
        <f t="shared" si="71"/>
      </c>
      <c r="G166" s="23"/>
      <c r="H166" s="24"/>
      <c r="I166" s="23"/>
      <c r="J166" s="24"/>
      <c r="K166" s="23"/>
      <c r="L166" s="24"/>
      <c r="M166" s="21"/>
      <c r="N166" s="24"/>
      <c r="O166" s="44"/>
      <c r="P166" s="24"/>
      <c r="Q166" s="15">
        <f t="shared" si="73"/>
        <v>0</v>
      </c>
      <c r="R166" s="15">
        <f t="shared" si="74"/>
        <v>0</v>
      </c>
      <c r="S166" s="21">
        <f t="shared" si="75"/>
        <v>0</v>
      </c>
      <c r="T166" s="22">
        <f t="shared" si="76"/>
        <v>1</v>
      </c>
      <c r="V166" s="1">
        <f t="shared" si="77"/>
        <v>0</v>
      </c>
      <c r="W166" s="1">
        <f t="shared" si="78"/>
        <v>0</v>
      </c>
      <c r="X166" s="1">
        <f t="shared" si="79"/>
        <v>0</v>
      </c>
      <c r="Y166" s="1">
        <f t="shared" si="80"/>
        <v>0</v>
      </c>
      <c r="Z166" s="1">
        <f t="shared" si="81"/>
        <v>0</v>
      </c>
      <c r="AB166" s="1">
        <f t="shared" si="82"/>
        <v>0</v>
      </c>
      <c r="AC166" s="1">
        <f t="shared" si="83"/>
        <v>0</v>
      </c>
      <c r="AD166" s="1">
        <f t="shared" si="84"/>
        <v>0</v>
      </c>
      <c r="AE166" s="1">
        <f t="shared" si="85"/>
        <v>0</v>
      </c>
      <c r="AF166" s="1">
        <f t="shared" si="86"/>
        <v>0</v>
      </c>
      <c r="AH166" s="1">
        <f t="shared" si="87"/>
        <v>0</v>
      </c>
      <c r="AJ166" s="1" t="str">
        <f t="shared" si="88"/>
        <v>－</v>
      </c>
      <c r="AK166" s="1">
        <f t="shared" si="89"/>
      </c>
      <c r="AL166" s="1">
        <f t="shared" si="90"/>
        <v>0</v>
      </c>
      <c r="AM166" s="1">
        <f t="shared" si="91"/>
        <v>0</v>
      </c>
      <c r="AN166" s="130">
        <f t="shared" si="92"/>
        <v>0</v>
      </c>
    </row>
    <row r="167" spans="2:40" ht="18.75" customHeight="1">
      <c r="B167" s="14">
        <v>18</v>
      </c>
      <c r="C167" s="91"/>
      <c r="D167" s="15">
        <f t="shared" si="70"/>
      </c>
      <c r="E167" s="16" t="str">
        <f t="shared" si="72"/>
        <v>－</v>
      </c>
      <c r="F167" s="15">
        <f t="shared" si="71"/>
      </c>
      <c r="G167" s="23"/>
      <c r="H167" s="24"/>
      <c r="I167" s="23"/>
      <c r="J167" s="24"/>
      <c r="K167" s="23"/>
      <c r="L167" s="24"/>
      <c r="M167" s="21"/>
      <c r="N167" s="24"/>
      <c r="O167" s="44"/>
      <c r="P167" s="24"/>
      <c r="Q167" s="15">
        <f t="shared" si="73"/>
        <v>0</v>
      </c>
      <c r="R167" s="15">
        <f t="shared" si="74"/>
        <v>0</v>
      </c>
      <c r="S167" s="21">
        <f t="shared" si="75"/>
        <v>0</v>
      </c>
      <c r="T167" s="22">
        <f t="shared" si="76"/>
        <v>1</v>
      </c>
      <c r="V167" s="1">
        <f t="shared" si="77"/>
        <v>0</v>
      </c>
      <c r="W167" s="1">
        <f t="shared" si="78"/>
        <v>0</v>
      </c>
      <c r="X167" s="1">
        <f t="shared" si="79"/>
        <v>0</v>
      </c>
      <c r="Y167" s="1">
        <f t="shared" si="80"/>
        <v>0</v>
      </c>
      <c r="Z167" s="1">
        <f t="shared" si="81"/>
        <v>0</v>
      </c>
      <c r="AB167" s="1">
        <f t="shared" si="82"/>
        <v>0</v>
      </c>
      <c r="AC167" s="1">
        <f t="shared" si="83"/>
        <v>0</v>
      </c>
      <c r="AD167" s="1">
        <f t="shared" si="84"/>
        <v>0</v>
      </c>
      <c r="AE167" s="1">
        <f t="shared" si="85"/>
        <v>0</v>
      </c>
      <c r="AF167" s="1">
        <f t="shared" si="86"/>
        <v>0</v>
      </c>
      <c r="AH167" s="1">
        <f t="shared" si="87"/>
        <v>0</v>
      </c>
      <c r="AJ167" s="1" t="str">
        <f t="shared" si="88"/>
        <v>－</v>
      </c>
      <c r="AK167" s="1">
        <f t="shared" si="89"/>
      </c>
      <c r="AL167" s="1">
        <f t="shared" si="90"/>
        <v>0</v>
      </c>
      <c r="AM167" s="1">
        <f t="shared" si="91"/>
        <v>0</v>
      </c>
      <c r="AN167" s="130">
        <f t="shared" si="92"/>
        <v>0</v>
      </c>
    </row>
    <row r="168" spans="2:40" ht="18.75" customHeight="1">
      <c r="B168" s="14">
        <v>19</v>
      </c>
      <c r="C168" s="91"/>
      <c r="D168" s="15">
        <f t="shared" si="70"/>
      </c>
      <c r="E168" s="16" t="str">
        <f t="shared" si="72"/>
        <v>－</v>
      </c>
      <c r="F168" s="15">
        <f t="shared" si="71"/>
      </c>
      <c r="G168" s="23"/>
      <c r="H168" s="24"/>
      <c r="I168" s="23"/>
      <c r="J168" s="24"/>
      <c r="K168" s="23"/>
      <c r="L168" s="24"/>
      <c r="M168" s="21"/>
      <c r="N168" s="24"/>
      <c r="O168" s="44"/>
      <c r="P168" s="24"/>
      <c r="Q168" s="15">
        <f t="shared" si="73"/>
        <v>0</v>
      </c>
      <c r="R168" s="15">
        <f t="shared" si="74"/>
        <v>0</v>
      </c>
      <c r="S168" s="21">
        <f t="shared" si="75"/>
        <v>0</v>
      </c>
      <c r="T168" s="22">
        <f t="shared" si="76"/>
        <v>1</v>
      </c>
      <c r="V168" s="1">
        <f t="shared" si="77"/>
        <v>0</v>
      </c>
      <c r="W168" s="1">
        <f t="shared" si="78"/>
        <v>0</v>
      </c>
      <c r="X168" s="1">
        <f t="shared" si="79"/>
        <v>0</v>
      </c>
      <c r="Y168" s="1">
        <f t="shared" si="80"/>
        <v>0</v>
      </c>
      <c r="Z168" s="1">
        <f t="shared" si="81"/>
        <v>0</v>
      </c>
      <c r="AB168" s="1">
        <f t="shared" si="82"/>
        <v>0</v>
      </c>
      <c r="AC168" s="1">
        <f t="shared" si="83"/>
        <v>0</v>
      </c>
      <c r="AD168" s="1">
        <f t="shared" si="84"/>
        <v>0</v>
      </c>
      <c r="AE168" s="1">
        <f t="shared" si="85"/>
        <v>0</v>
      </c>
      <c r="AF168" s="1">
        <f t="shared" si="86"/>
        <v>0</v>
      </c>
      <c r="AH168" s="1">
        <f t="shared" si="87"/>
        <v>0</v>
      </c>
      <c r="AJ168" s="1" t="str">
        <f t="shared" si="88"/>
        <v>－</v>
      </c>
      <c r="AK168" s="1">
        <f t="shared" si="89"/>
      </c>
      <c r="AL168" s="1">
        <f t="shared" si="90"/>
        <v>0</v>
      </c>
      <c r="AM168" s="1">
        <f t="shared" si="91"/>
        <v>0</v>
      </c>
      <c r="AN168" s="130">
        <f t="shared" si="92"/>
        <v>0</v>
      </c>
    </row>
    <row r="169" spans="2:40" ht="18.75" customHeight="1">
      <c r="B169" s="14">
        <v>20</v>
      </c>
      <c r="C169" s="118"/>
      <c r="D169" s="15">
        <f t="shared" si="70"/>
      </c>
      <c r="E169" s="16" t="str">
        <f t="shared" si="72"/>
        <v>－</v>
      </c>
      <c r="F169" s="15">
        <f t="shared" si="71"/>
      </c>
      <c r="G169" s="23"/>
      <c r="H169" s="24"/>
      <c r="I169" s="23"/>
      <c r="J169" s="24"/>
      <c r="K169" s="23"/>
      <c r="L169" s="24"/>
      <c r="M169" s="21"/>
      <c r="N169" s="24"/>
      <c r="O169" s="44"/>
      <c r="P169" s="24"/>
      <c r="Q169" s="15">
        <f t="shared" si="73"/>
        <v>0</v>
      </c>
      <c r="R169" s="15">
        <f t="shared" si="74"/>
        <v>0</v>
      </c>
      <c r="S169" s="21">
        <f t="shared" si="75"/>
        <v>0</v>
      </c>
      <c r="T169" s="22">
        <f t="shared" si="76"/>
        <v>1</v>
      </c>
      <c r="V169" s="1">
        <f t="shared" si="77"/>
        <v>0</v>
      </c>
      <c r="W169" s="1">
        <f t="shared" si="78"/>
        <v>0</v>
      </c>
      <c r="X169" s="1">
        <f t="shared" si="79"/>
        <v>0</v>
      </c>
      <c r="Y169" s="1">
        <f t="shared" si="80"/>
        <v>0</v>
      </c>
      <c r="Z169" s="1">
        <f t="shared" si="81"/>
        <v>0</v>
      </c>
      <c r="AB169" s="1">
        <f t="shared" si="82"/>
        <v>0</v>
      </c>
      <c r="AC169" s="1">
        <f t="shared" si="83"/>
        <v>0</v>
      </c>
      <c r="AD169" s="1">
        <f t="shared" si="84"/>
        <v>0</v>
      </c>
      <c r="AE169" s="1">
        <f t="shared" si="85"/>
        <v>0</v>
      </c>
      <c r="AF169" s="1">
        <f t="shared" si="86"/>
        <v>0</v>
      </c>
      <c r="AH169" s="1">
        <f t="shared" si="87"/>
        <v>0</v>
      </c>
      <c r="AJ169" s="1" t="str">
        <f t="shared" si="88"/>
        <v>－</v>
      </c>
      <c r="AK169" s="1">
        <f t="shared" si="89"/>
      </c>
      <c r="AL169" s="1">
        <f t="shared" si="90"/>
        <v>0</v>
      </c>
      <c r="AM169" s="1">
        <f t="shared" si="91"/>
        <v>0</v>
      </c>
      <c r="AN169" s="130">
        <f t="shared" si="92"/>
        <v>0</v>
      </c>
    </row>
    <row r="170" spans="2:40" ht="18.75" customHeight="1">
      <c r="B170" s="14">
        <v>21</v>
      </c>
      <c r="C170" s="91"/>
      <c r="D170" s="15">
        <f t="shared" si="70"/>
      </c>
      <c r="E170" s="16" t="str">
        <f t="shared" si="72"/>
        <v>－</v>
      </c>
      <c r="F170" s="15">
        <f t="shared" si="71"/>
      </c>
      <c r="G170" s="23"/>
      <c r="H170" s="24"/>
      <c r="I170" s="23"/>
      <c r="J170" s="24"/>
      <c r="K170" s="23"/>
      <c r="L170" s="24"/>
      <c r="M170" s="21"/>
      <c r="N170" s="24"/>
      <c r="O170" s="44"/>
      <c r="P170" s="24"/>
      <c r="Q170" s="15">
        <f t="shared" si="73"/>
        <v>0</v>
      </c>
      <c r="R170" s="15">
        <f t="shared" si="74"/>
        <v>0</v>
      </c>
      <c r="S170" s="21">
        <f t="shared" si="75"/>
        <v>0</v>
      </c>
      <c r="T170" s="22">
        <f t="shared" si="76"/>
        <v>1</v>
      </c>
      <c r="V170" s="1">
        <f t="shared" si="77"/>
        <v>0</v>
      </c>
      <c r="W170" s="1">
        <f t="shared" si="78"/>
        <v>0</v>
      </c>
      <c r="X170" s="1">
        <f t="shared" si="79"/>
        <v>0</v>
      </c>
      <c r="Y170" s="1">
        <f t="shared" si="80"/>
        <v>0</v>
      </c>
      <c r="Z170" s="1">
        <f t="shared" si="81"/>
        <v>0</v>
      </c>
      <c r="AB170" s="1">
        <f t="shared" si="82"/>
        <v>0</v>
      </c>
      <c r="AC170" s="1">
        <f t="shared" si="83"/>
        <v>0</v>
      </c>
      <c r="AD170" s="1">
        <f t="shared" si="84"/>
        <v>0</v>
      </c>
      <c r="AE170" s="1">
        <f t="shared" si="85"/>
        <v>0</v>
      </c>
      <c r="AF170" s="1">
        <f t="shared" si="86"/>
        <v>0</v>
      </c>
      <c r="AH170" s="1">
        <f t="shared" si="87"/>
        <v>0</v>
      </c>
      <c r="AJ170" s="1" t="str">
        <f t="shared" si="88"/>
        <v>－</v>
      </c>
      <c r="AK170" s="1">
        <f t="shared" si="89"/>
      </c>
      <c r="AL170" s="1">
        <f t="shared" si="90"/>
        <v>0</v>
      </c>
      <c r="AM170" s="1">
        <f t="shared" si="91"/>
        <v>0</v>
      </c>
      <c r="AN170" s="130">
        <f t="shared" si="92"/>
        <v>0</v>
      </c>
    </row>
    <row r="171" spans="2:40" ht="18.75" customHeight="1">
      <c r="B171" s="14">
        <v>22</v>
      </c>
      <c r="C171" s="119"/>
      <c r="D171" s="15">
        <f t="shared" si="70"/>
      </c>
      <c r="E171" s="16" t="str">
        <f t="shared" si="72"/>
        <v>－</v>
      </c>
      <c r="F171" s="15">
        <f t="shared" si="71"/>
      </c>
      <c r="G171" s="23"/>
      <c r="H171" s="24"/>
      <c r="I171" s="23"/>
      <c r="J171" s="24"/>
      <c r="K171" s="23"/>
      <c r="L171" s="24"/>
      <c r="M171" s="21"/>
      <c r="N171" s="24"/>
      <c r="O171" s="44"/>
      <c r="P171" s="24"/>
      <c r="Q171" s="15">
        <f t="shared" si="73"/>
        <v>0</v>
      </c>
      <c r="R171" s="15">
        <f t="shared" si="74"/>
        <v>0</v>
      </c>
      <c r="S171" s="21">
        <f t="shared" si="75"/>
        <v>0</v>
      </c>
      <c r="T171" s="22">
        <f t="shared" si="76"/>
        <v>1</v>
      </c>
      <c r="V171" s="1">
        <f t="shared" si="77"/>
        <v>0</v>
      </c>
      <c r="W171" s="1">
        <f t="shared" si="78"/>
        <v>0</v>
      </c>
      <c r="X171" s="1">
        <f t="shared" si="79"/>
        <v>0</v>
      </c>
      <c r="Y171" s="1">
        <f t="shared" si="80"/>
        <v>0</v>
      </c>
      <c r="Z171" s="1">
        <f t="shared" si="81"/>
        <v>0</v>
      </c>
      <c r="AB171" s="1">
        <f t="shared" si="82"/>
        <v>0</v>
      </c>
      <c r="AC171" s="1">
        <f t="shared" si="83"/>
        <v>0</v>
      </c>
      <c r="AD171" s="1">
        <f t="shared" si="84"/>
        <v>0</v>
      </c>
      <c r="AE171" s="1">
        <f t="shared" si="85"/>
        <v>0</v>
      </c>
      <c r="AF171" s="1">
        <f t="shared" si="86"/>
        <v>0</v>
      </c>
      <c r="AH171" s="1">
        <f t="shared" si="87"/>
        <v>0</v>
      </c>
      <c r="AJ171" s="1" t="str">
        <f t="shared" si="88"/>
        <v>－</v>
      </c>
      <c r="AK171" s="1">
        <f t="shared" si="89"/>
      </c>
      <c r="AL171" s="1">
        <f t="shared" si="90"/>
        <v>0</v>
      </c>
      <c r="AM171" s="1">
        <f t="shared" si="91"/>
        <v>0</v>
      </c>
      <c r="AN171" s="130">
        <f t="shared" si="92"/>
        <v>0</v>
      </c>
    </row>
    <row r="172" spans="2:40" ht="18.75" customHeight="1">
      <c r="B172" s="14">
        <v>23</v>
      </c>
      <c r="C172" s="91"/>
      <c r="D172" s="15">
        <f t="shared" si="70"/>
      </c>
      <c r="E172" s="16" t="str">
        <f t="shared" si="72"/>
        <v>－</v>
      </c>
      <c r="F172" s="15">
        <f t="shared" si="71"/>
      </c>
      <c r="G172" s="23"/>
      <c r="H172" s="24"/>
      <c r="I172" s="23"/>
      <c r="J172" s="24"/>
      <c r="K172" s="23"/>
      <c r="L172" s="24"/>
      <c r="M172" s="21"/>
      <c r="N172" s="24"/>
      <c r="O172" s="44"/>
      <c r="P172" s="24"/>
      <c r="Q172" s="15">
        <f t="shared" si="73"/>
        <v>0</v>
      </c>
      <c r="R172" s="15">
        <f t="shared" si="74"/>
        <v>0</v>
      </c>
      <c r="S172" s="21">
        <f t="shared" si="75"/>
        <v>0</v>
      </c>
      <c r="T172" s="22">
        <f t="shared" si="76"/>
        <v>1</v>
      </c>
      <c r="V172" s="1">
        <f t="shared" si="77"/>
        <v>0</v>
      </c>
      <c r="W172" s="1">
        <f t="shared" si="78"/>
        <v>0</v>
      </c>
      <c r="X172" s="1">
        <f t="shared" si="79"/>
        <v>0</v>
      </c>
      <c r="Y172" s="1">
        <f t="shared" si="80"/>
        <v>0</v>
      </c>
      <c r="Z172" s="1">
        <f t="shared" si="81"/>
        <v>0</v>
      </c>
      <c r="AB172" s="1">
        <f t="shared" si="82"/>
        <v>0</v>
      </c>
      <c r="AC172" s="1">
        <f t="shared" si="83"/>
        <v>0</v>
      </c>
      <c r="AD172" s="1">
        <f t="shared" si="84"/>
        <v>0</v>
      </c>
      <c r="AE172" s="1">
        <f t="shared" si="85"/>
        <v>0</v>
      </c>
      <c r="AF172" s="1">
        <f t="shared" si="86"/>
        <v>0</v>
      </c>
      <c r="AH172" s="1">
        <f t="shared" si="87"/>
        <v>0</v>
      </c>
      <c r="AJ172" s="1" t="str">
        <f t="shared" si="88"/>
        <v>－</v>
      </c>
      <c r="AK172" s="1">
        <f t="shared" si="89"/>
      </c>
      <c r="AL172" s="1">
        <f t="shared" si="90"/>
        <v>0</v>
      </c>
      <c r="AM172" s="1">
        <f t="shared" si="91"/>
        <v>0</v>
      </c>
      <c r="AN172" s="130">
        <f t="shared" si="92"/>
        <v>0</v>
      </c>
    </row>
    <row r="173" spans="2:40" ht="18.75" customHeight="1">
      <c r="B173" s="14">
        <v>24</v>
      </c>
      <c r="C173" s="91"/>
      <c r="D173" s="15">
        <f t="shared" si="70"/>
      </c>
      <c r="E173" s="16" t="str">
        <f t="shared" si="72"/>
        <v>－</v>
      </c>
      <c r="F173" s="15">
        <f t="shared" si="71"/>
      </c>
      <c r="G173" s="23"/>
      <c r="H173" s="24"/>
      <c r="I173" s="23"/>
      <c r="J173" s="24"/>
      <c r="K173" s="23"/>
      <c r="L173" s="24"/>
      <c r="M173" s="21"/>
      <c r="N173" s="24"/>
      <c r="O173" s="44"/>
      <c r="P173" s="24"/>
      <c r="Q173" s="15">
        <f t="shared" si="73"/>
        <v>0</v>
      </c>
      <c r="R173" s="15">
        <f t="shared" si="74"/>
        <v>0</v>
      </c>
      <c r="S173" s="21">
        <f t="shared" si="75"/>
        <v>0</v>
      </c>
      <c r="T173" s="22">
        <f t="shared" si="76"/>
        <v>1</v>
      </c>
      <c r="V173" s="1">
        <f t="shared" si="77"/>
        <v>0</v>
      </c>
      <c r="W173" s="1">
        <f t="shared" si="78"/>
        <v>0</v>
      </c>
      <c r="X173" s="1">
        <f t="shared" si="79"/>
        <v>0</v>
      </c>
      <c r="Y173" s="1">
        <f t="shared" si="80"/>
        <v>0</v>
      </c>
      <c r="Z173" s="1">
        <f t="shared" si="81"/>
        <v>0</v>
      </c>
      <c r="AB173" s="1">
        <f t="shared" si="82"/>
        <v>0</v>
      </c>
      <c r="AC173" s="1">
        <f t="shared" si="83"/>
        <v>0</v>
      </c>
      <c r="AD173" s="1">
        <f t="shared" si="84"/>
        <v>0</v>
      </c>
      <c r="AE173" s="1">
        <f t="shared" si="85"/>
        <v>0</v>
      </c>
      <c r="AF173" s="1">
        <f t="shared" si="86"/>
        <v>0</v>
      </c>
      <c r="AH173" s="1">
        <f t="shared" si="87"/>
        <v>0</v>
      </c>
      <c r="AJ173" s="1" t="str">
        <f t="shared" si="88"/>
        <v>－</v>
      </c>
      <c r="AK173" s="1">
        <f t="shared" si="89"/>
      </c>
      <c r="AL173" s="1">
        <f t="shared" si="90"/>
        <v>0</v>
      </c>
      <c r="AM173" s="1">
        <f t="shared" si="91"/>
        <v>0</v>
      </c>
      <c r="AN173" s="130">
        <f t="shared" si="92"/>
        <v>0</v>
      </c>
    </row>
    <row r="174" spans="2:40" ht="18.75" customHeight="1">
      <c r="B174" s="14">
        <v>25</v>
      </c>
      <c r="C174" s="91"/>
      <c r="D174" s="15">
        <f t="shared" si="70"/>
      </c>
      <c r="E174" s="16" t="str">
        <f t="shared" si="72"/>
        <v>－</v>
      </c>
      <c r="F174" s="15">
        <f t="shared" si="71"/>
      </c>
      <c r="G174" s="23"/>
      <c r="H174" s="24"/>
      <c r="I174" s="23"/>
      <c r="J174" s="24"/>
      <c r="K174" s="23"/>
      <c r="L174" s="24"/>
      <c r="M174" s="21"/>
      <c r="N174" s="24"/>
      <c r="O174" s="44"/>
      <c r="P174" s="24"/>
      <c r="Q174" s="15">
        <f t="shared" si="73"/>
        <v>0</v>
      </c>
      <c r="R174" s="15">
        <f t="shared" si="74"/>
        <v>0</v>
      </c>
      <c r="S174" s="21">
        <f t="shared" si="75"/>
        <v>0</v>
      </c>
      <c r="T174" s="22">
        <f t="shared" si="76"/>
        <v>1</v>
      </c>
      <c r="V174" s="1">
        <f t="shared" si="77"/>
        <v>0</v>
      </c>
      <c r="W174" s="1">
        <f t="shared" si="78"/>
        <v>0</v>
      </c>
      <c r="X174" s="1">
        <f t="shared" si="79"/>
        <v>0</v>
      </c>
      <c r="Y174" s="1">
        <f t="shared" si="80"/>
        <v>0</v>
      </c>
      <c r="Z174" s="1">
        <f t="shared" si="81"/>
        <v>0</v>
      </c>
      <c r="AB174" s="1">
        <f t="shared" si="82"/>
        <v>0</v>
      </c>
      <c r="AC174" s="1">
        <f t="shared" si="83"/>
        <v>0</v>
      </c>
      <c r="AD174" s="1">
        <f t="shared" si="84"/>
        <v>0</v>
      </c>
      <c r="AE174" s="1">
        <f t="shared" si="85"/>
        <v>0</v>
      </c>
      <c r="AF174" s="1">
        <f t="shared" si="86"/>
        <v>0</v>
      </c>
      <c r="AH174" s="1">
        <f t="shared" si="87"/>
        <v>0</v>
      </c>
      <c r="AJ174" s="1" t="str">
        <f t="shared" si="88"/>
        <v>－</v>
      </c>
      <c r="AK174" s="1">
        <f t="shared" si="89"/>
      </c>
      <c r="AL174" s="1">
        <f t="shared" si="90"/>
        <v>0</v>
      </c>
      <c r="AM174" s="1">
        <f t="shared" si="91"/>
        <v>0</v>
      </c>
      <c r="AN174" s="130">
        <f t="shared" si="92"/>
        <v>0</v>
      </c>
    </row>
    <row r="175" spans="2:40" ht="18.75" customHeight="1">
      <c r="B175" s="14">
        <v>26</v>
      </c>
      <c r="C175" s="91"/>
      <c r="D175" s="15">
        <f t="shared" si="70"/>
      </c>
      <c r="E175" s="16" t="str">
        <f t="shared" si="72"/>
        <v>－</v>
      </c>
      <c r="F175" s="15">
        <f t="shared" si="71"/>
      </c>
      <c r="G175" s="23"/>
      <c r="H175" s="24"/>
      <c r="I175" s="23"/>
      <c r="J175" s="24"/>
      <c r="K175" s="23"/>
      <c r="L175" s="24"/>
      <c r="M175" s="21"/>
      <c r="N175" s="24"/>
      <c r="O175" s="44"/>
      <c r="P175" s="24"/>
      <c r="Q175" s="15">
        <f t="shared" si="73"/>
        <v>0</v>
      </c>
      <c r="R175" s="15">
        <f t="shared" si="74"/>
        <v>0</v>
      </c>
      <c r="S175" s="21">
        <f t="shared" si="75"/>
        <v>0</v>
      </c>
      <c r="T175" s="22">
        <f t="shared" si="76"/>
        <v>1</v>
      </c>
      <c r="V175" s="1">
        <f t="shared" si="77"/>
        <v>0</v>
      </c>
      <c r="W175" s="1">
        <f t="shared" si="78"/>
        <v>0</v>
      </c>
      <c r="X175" s="1">
        <f t="shared" si="79"/>
        <v>0</v>
      </c>
      <c r="Y175" s="1">
        <f t="shared" si="80"/>
        <v>0</v>
      </c>
      <c r="Z175" s="1">
        <f t="shared" si="81"/>
        <v>0</v>
      </c>
      <c r="AB175" s="1">
        <f t="shared" si="82"/>
        <v>0</v>
      </c>
      <c r="AC175" s="1">
        <f t="shared" si="83"/>
        <v>0</v>
      </c>
      <c r="AD175" s="1">
        <f t="shared" si="84"/>
        <v>0</v>
      </c>
      <c r="AE175" s="1">
        <f t="shared" si="85"/>
        <v>0</v>
      </c>
      <c r="AF175" s="1">
        <f t="shared" si="86"/>
        <v>0</v>
      </c>
      <c r="AH175" s="1">
        <f t="shared" si="87"/>
        <v>0</v>
      </c>
      <c r="AJ175" s="1" t="str">
        <f t="shared" si="88"/>
        <v>－</v>
      </c>
      <c r="AK175" s="1">
        <f t="shared" si="89"/>
      </c>
      <c r="AL175" s="1">
        <f t="shared" si="90"/>
        <v>0</v>
      </c>
      <c r="AM175" s="1">
        <f t="shared" si="91"/>
        <v>0</v>
      </c>
      <c r="AN175" s="130">
        <f t="shared" si="92"/>
        <v>0</v>
      </c>
    </row>
    <row r="176" spans="2:40" ht="18.75" customHeight="1">
      <c r="B176" s="14">
        <v>27</v>
      </c>
      <c r="C176" s="91"/>
      <c r="D176" s="15">
        <f t="shared" si="70"/>
      </c>
      <c r="E176" s="16" t="str">
        <f t="shared" si="72"/>
        <v>－</v>
      </c>
      <c r="F176" s="15">
        <f t="shared" si="71"/>
      </c>
      <c r="G176" s="23"/>
      <c r="H176" s="24"/>
      <c r="I176" s="23"/>
      <c r="J176" s="24"/>
      <c r="K176" s="23"/>
      <c r="L176" s="24"/>
      <c r="M176" s="21"/>
      <c r="N176" s="24"/>
      <c r="O176" s="44"/>
      <c r="P176" s="24"/>
      <c r="Q176" s="15">
        <f t="shared" si="73"/>
        <v>0</v>
      </c>
      <c r="R176" s="15">
        <f t="shared" si="74"/>
        <v>0</v>
      </c>
      <c r="S176" s="21">
        <f t="shared" si="75"/>
        <v>0</v>
      </c>
      <c r="T176" s="22">
        <f t="shared" si="76"/>
        <v>1</v>
      </c>
      <c r="V176" s="1">
        <f t="shared" si="77"/>
        <v>0</v>
      </c>
      <c r="W176" s="1">
        <f t="shared" si="78"/>
        <v>0</v>
      </c>
      <c r="X176" s="1">
        <f t="shared" si="79"/>
        <v>0</v>
      </c>
      <c r="Y176" s="1">
        <f t="shared" si="80"/>
        <v>0</v>
      </c>
      <c r="Z176" s="1">
        <f t="shared" si="81"/>
        <v>0</v>
      </c>
      <c r="AB176" s="1">
        <f t="shared" si="82"/>
        <v>0</v>
      </c>
      <c r="AC176" s="1">
        <f t="shared" si="83"/>
        <v>0</v>
      </c>
      <c r="AD176" s="1">
        <f t="shared" si="84"/>
        <v>0</v>
      </c>
      <c r="AE176" s="1">
        <f t="shared" si="85"/>
        <v>0</v>
      </c>
      <c r="AF176" s="1">
        <f t="shared" si="86"/>
        <v>0</v>
      </c>
      <c r="AH176" s="1">
        <f t="shared" si="87"/>
        <v>0</v>
      </c>
      <c r="AJ176" s="1" t="str">
        <f t="shared" si="88"/>
        <v>－</v>
      </c>
      <c r="AK176" s="1">
        <f t="shared" si="89"/>
      </c>
      <c r="AL176" s="1">
        <f t="shared" si="90"/>
        <v>0</v>
      </c>
      <c r="AM176" s="1">
        <f t="shared" si="91"/>
        <v>0</v>
      </c>
      <c r="AN176" s="130">
        <f t="shared" si="92"/>
        <v>0</v>
      </c>
    </row>
    <row r="177" spans="2:40" ht="18.75" customHeight="1">
      <c r="B177" s="14">
        <v>28</v>
      </c>
      <c r="C177" s="91"/>
      <c r="D177" s="15">
        <f t="shared" si="70"/>
      </c>
      <c r="E177" s="16" t="str">
        <f t="shared" si="72"/>
        <v>－</v>
      </c>
      <c r="F177" s="15">
        <f t="shared" si="71"/>
      </c>
      <c r="G177" s="23"/>
      <c r="H177" s="24"/>
      <c r="I177" s="23"/>
      <c r="J177" s="24"/>
      <c r="K177" s="23"/>
      <c r="L177" s="24"/>
      <c r="M177" s="21"/>
      <c r="N177" s="24"/>
      <c r="O177" s="44"/>
      <c r="P177" s="24"/>
      <c r="Q177" s="15">
        <f t="shared" si="73"/>
        <v>0</v>
      </c>
      <c r="R177" s="15">
        <f t="shared" si="74"/>
        <v>0</v>
      </c>
      <c r="S177" s="21">
        <f t="shared" si="75"/>
        <v>0</v>
      </c>
      <c r="T177" s="22">
        <f t="shared" si="76"/>
        <v>1</v>
      </c>
      <c r="V177" s="1">
        <f t="shared" si="77"/>
        <v>0</v>
      </c>
      <c r="W177" s="1">
        <f t="shared" si="78"/>
        <v>0</v>
      </c>
      <c r="X177" s="1">
        <f t="shared" si="79"/>
        <v>0</v>
      </c>
      <c r="Y177" s="1">
        <f t="shared" si="80"/>
        <v>0</v>
      </c>
      <c r="Z177" s="1">
        <f t="shared" si="81"/>
        <v>0</v>
      </c>
      <c r="AB177" s="1">
        <f t="shared" si="82"/>
        <v>0</v>
      </c>
      <c r="AC177" s="1">
        <f t="shared" si="83"/>
        <v>0</v>
      </c>
      <c r="AD177" s="1">
        <f t="shared" si="84"/>
        <v>0</v>
      </c>
      <c r="AE177" s="1">
        <f t="shared" si="85"/>
        <v>0</v>
      </c>
      <c r="AF177" s="1">
        <f t="shared" si="86"/>
        <v>0</v>
      </c>
      <c r="AH177" s="1">
        <f t="shared" si="87"/>
        <v>0</v>
      </c>
      <c r="AJ177" s="1" t="str">
        <f t="shared" si="88"/>
        <v>－</v>
      </c>
      <c r="AK177" s="1">
        <f t="shared" si="89"/>
      </c>
      <c r="AL177" s="1">
        <f t="shared" si="90"/>
        <v>0</v>
      </c>
      <c r="AM177" s="1">
        <f t="shared" si="91"/>
        <v>0</v>
      </c>
      <c r="AN177" s="130">
        <f t="shared" si="92"/>
        <v>0</v>
      </c>
    </row>
    <row r="178" spans="2:40" ht="18.75" customHeight="1">
      <c r="B178" s="14">
        <v>29</v>
      </c>
      <c r="C178" s="91"/>
      <c r="D178" s="15">
        <f t="shared" si="70"/>
      </c>
      <c r="E178" s="16" t="str">
        <f t="shared" si="72"/>
        <v>－</v>
      </c>
      <c r="F178" s="15">
        <f t="shared" si="71"/>
      </c>
      <c r="G178" s="23"/>
      <c r="H178" s="24"/>
      <c r="I178" s="23"/>
      <c r="J178" s="24"/>
      <c r="K178" s="23"/>
      <c r="L178" s="24"/>
      <c r="M178" s="21"/>
      <c r="N178" s="24"/>
      <c r="O178" s="44"/>
      <c r="P178" s="24"/>
      <c r="Q178" s="15">
        <f t="shared" si="73"/>
        <v>0</v>
      </c>
      <c r="R178" s="15">
        <f t="shared" si="74"/>
        <v>0</v>
      </c>
      <c r="S178" s="21">
        <f t="shared" si="75"/>
        <v>0</v>
      </c>
      <c r="T178" s="22">
        <f t="shared" si="76"/>
        <v>1</v>
      </c>
      <c r="V178" s="1">
        <f t="shared" si="77"/>
        <v>0</v>
      </c>
      <c r="W178" s="1">
        <f t="shared" si="78"/>
        <v>0</v>
      </c>
      <c r="X178" s="1">
        <f t="shared" si="79"/>
        <v>0</v>
      </c>
      <c r="Y178" s="1">
        <f t="shared" si="80"/>
        <v>0</v>
      </c>
      <c r="Z178" s="1">
        <f t="shared" si="81"/>
        <v>0</v>
      </c>
      <c r="AB178" s="1">
        <f t="shared" si="82"/>
        <v>0</v>
      </c>
      <c r="AC178" s="1">
        <f t="shared" si="83"/>
        <v>0</v>
      </c>
      <c r="AD178" s="1">
        <f t="shared" si="84"/>
        <v>0</v>
      </c>
      <c r="AE178" s="1">
        <f t="shared" si="85"/>
        <v>0</v>
      </c>
      <c r="AF178" s="1">
        <f t="shared" si="86"/>
        <v>0</v>
      </c>
      <c r="AH178" s="1">
        <f t="shared" si="87"/>
        <v>0</v>
      </c>
      <c r="AJ178" s="1" t="str">
        <f t="shared" si="88"/>
        <v>－</v>
      </c>
      <c r="AK178" s="1">
        <f t="shared" si="89"/>
      </c>
      <c r="AL178" s="1">
        <f t="shared" si="90"/>
        <v>0</v>
      </c>
      <c r="AM178" s="1">
        <f t="shared" si="91"/>
        <v>0</v>
      </c>
      <c r="AN178" s="130">
        <f t="shared" si="92"/>
        <v>0</v>
      </c>
    </row>
    <row r="179" spans="2:40" ht="18.75" customHeight="1">
      <c r="B179" s="14">
        <v>30</v>
      </c>
      <c r="C179" s="91"/>
      <c r="D179" s="15">
        <f t="shared" si="70"/>
      </c>
      <c r="E179" s="16" t="str">
        <f t="shared" si="72"/>
        <v>－</v>
      </c>
      <c r="F179" s="15">
        <f t="shared" si="71"/>
      </c>
      <c r="G179" s="23"/>
      <c r="H179" s="24"/>
      <c r="I179" s="23"/>
      <c r="J179" s="24"/>
      <c r="K179" s="23"/>
      <c r="L179" s="24"/>
      <c r="M179" s="21"/>
      <c r="N179" s="24"/>
      <c r="O179" s="44"/>
      <c r="P179" s="24"/>
      <c r="Q179" s="15">
        <f t="shared" si="73"/>
        <v>0</v>
      </c>
      <c r="R179" s="15">
        <f t="shared" si="74"/>
        <v>0</v>
      </c>
      <c r="S179" s="21">
        <f t="shared" si="75"/>
        <v>0</v>
      </c>
      <c r="T179" s="22">
        <f t="shared" si="76"/>
        <v>1</v>
      </c>
      <c r="V179" s="1">
        <f t="shared" si="77"/>
        <v>0</v>
      </c>
      <c r="W179" s="1">
        <f t="shared" si="78"/>
        <v>0</v>
      </c>
      <c r="X179" s="1">
        <f t="shared" si="79"/>
        <v>0</v>
      </c>
      <c r="Y179" s="1">
        <f t="shared" si="80"/>
        <v>0</v>
      </c>
      <c r="Z179" s="1">
        <f t="shared" si="81"/>
        <v>0</v>
      </c>
      <c r="AB179" s="1">
        <f t="shared" si="82"/>
        <v>0</v>
      </c>
      <c r="AC179" s="1">
        <f t="shared" si="83"/>
        <v>0</v>
      </c>
      <c r="AD179" s="1">
        <f t="shared" si="84"/>
        <v>0</v>
      </c>
      <c r="AE179" s="1">
        <f t="shared" si="85"/>
        <v>0</v>
      </c>
      <c r="AF179" s="1">
        <f t="shared" si="86"/>
        <v>0</v>
      </c>
      <c r="AH179" s="1">
        <f t="shared" si="87"/>
        <v>0</v>
      </c>
      <c r="AJ179" s="1" t="str">
        <f t="shared" si="88"/>
        <v>－</v>
      </c>
      <c r="AK179" s="1">
        <f t="shared" si="89"/>
      </c>
      <c r="AL179" s="1">
        <f t="shared" si="90"/>
        <v>0</v>
      </c>
      <c r="AM179" s="1">
        <f t="shared" si="91"/>
        <v>0</v>
      </c>
      <c r="AN179" s="130">
        <f t="shared" si="92"/>
        <v>0</v>
      </c>
    </row>
    <row r="180" spans="2:40" ht="18.75" customHeight="1">
      <c r="B180" s="14">
        <v>31</v>
      </c>
      <c r="C180" s="91"/>
      <c r="D180" s="15">
        <f t="shared" si="70"/>
      </c>
      <c r="E180" s="16" t="str">
        <f t="shared" si="72"/>
        <v>－</v>
      </c>
      <c r="F180" s="15">
        <f t="shared" si="71"/>
      </c>
      <c r="G180" s="23"/>
      <c r="H180" s="24"/>
      <c r="I180" s="23"/>
      <c r="J180" s="24"/>
      <c r="K180" s="23"/>
      <c r="L180" s="24"/>
      <c r="M180" s="21"/>
      <c r="N180" s="24"/>
      <c r="O180" s="44"/>
      <c r="P180" s="24"/>
      <c r="Q180" s="15">
        <f t="shared" si="73"/>
        <v>0</v>
      </c>
      <c r="R180" s="15">
        <f t="shared" si="74"/>
        <v>0</v>
      </c>
      <c r="S180" s="21">
        <f t="shared" si="75"/>
        <v>0</v>
      </c>
      <c r="T180" s="22">
        <f t="shared" si="76"/>
        <v>1</v>
      </c>
      <c r="V180" s="1">
        <f t="shared" si="77"/>
        <v>0</v>
      </c>
      <c r="W180" s="1">
        <f t="shared" si="78"/>
        <v>0</v>
      </c>
      <c r="X180" s="1">
        <f t="shared" si="79"/>
        <v>0</v>
      </c>
      <c r="Y180" s="1">
        <f t="shared" si="80"/>
        <v>0</v>
      </c>
      <c r="Z180" s="1">
        <f t="shared" si="81"/>
        <v>0</v>
      </c>
      <c r="AB180" s="1">
        <f t="shared" si="82"/>
        <v>0</v>
      </c>
      <c r="AC180" s="1">
        <f t="shared" si="83"/>
        <v>0</v>
      </c>
      <c r="AD180" s="1">
        <f t="shared" si="84"/>
        <v>0</v>
      </c>
      <c r="AE180" s="1">
        <f t="shared" si="85"/>
        <v>0</v>
      </c>
      <c r="AF180" s="1">
        <f t="shared" si="86"/>
        <v>0</v>
      </c>
      <c r="AH180" s="1">
        <f t="shared" si="87"/>
        <v>0</v>
      </c>
      <c r="AJ180" s="1" t="str">
        <f t="shared" si="88"/>
        <v>－</v>
      </c>
      <c r="AK180" s="1">
        <f t="shared" si="89"/>
      </c>
      <c r="AL180" s="1">
        <f t="shared" si="90"/>
        <v>0</v>
      </c>
      <c r="AM180" s="1">
        <f t="shared" si="91"/>
        <v>0</v>
      </c>
      <c r="AN180" s="130">
        <f t="shared" si="92"/>
        <v>0</v>
      </c>
    </row>
    <row r="181" spans="2:40" ht="18.75" customHeight="1">
      <c r="B181" s="14">
        <v>32</v>
      </c>
      <c r="C181" s="91"/>
      <c r="D181" s="15">
        <f t="shared" si="70"/>
      </c>
      <c r="E181" s="16" t="str">
        <f t="shared" si="72"/>
        <v>－</v>
      </c>
      <c r="F181" s="15">
        <f t="shared" si="71"/>
      </c>
      <c r="G181" s="23"/>
      <c r="H181" s="24"/>
      <c r="I181" s="23"/>
      <c r="J181" s="24"/>
      <c r="K181" s="23"/>
      <c r="L181" s="24"/>
      <c r="M181" s="21"/>
      <c r="N181" s="24"/>
      <c r="O181" s="44"/>
      <c r="P181" s="24"/>
      <c r="Q181" s="15">
        <f t="shared" si="73"/>
        <v>0</v>
      </c>
      <c r="R181" s="15">
        <f t="shared" si="74"/>
        <v>0</v>
      </c>
      <c r="S181" s="21">
        <f t="shared" si="75"/>
        <v>0</v>
      </c>
      <c r="T181" s="22">
        <f t="shared" si="76"/>
        <v>1</v>
      </c>
      <c r="V181" s="1">
        <f t="shared" si="77"/>
        <v>0</v>
      </c>
      <c r="W181" s="1">
        <f t="shared" si="78"/>
        <v>0</v>
      </c>
      <c r="X181" s="1">
        <f t="shared" si="79"/>
        <v>0</v>
      </c>
      <c r="Y181" s="1">
        <f t="shared" si="80"/>
        <v>0</v>
      </c>
      <c r="Z181" s="1">
        <f t="shared" si="81"/>
        <v>0</v>
      </c>
      <c r="AB181" s="1">
        <f t="shared" si="82"/>
        <v>0</v>
      </c>
      <c r="AC181" s="1">
        <f t="shared" si="83"/>
        <v>0</v>
      </c>
      <c r="AD181" s="1">
        <f t="shared" si="84"/>
        <v>0</v>
      </c>
      <c r="AE181" s="1">
        <f t="shared" si="85"/>
        <v>0</v>
      </c>
      <c r="AF181" s="1">
        <f t="shared" si="86"/>
        <v>0</v>
      </c>
      <c r="AH181" s="1">
        <f t="shared" si="87"/>
        <v>0</v>
      </c>
      <c r="AJ181" s="1" t="str">
        <f t="shared" si="88"/>
        <v>－</v>
      </c>
      <c r="AK181" s="1">
        <f t="shared" si="89"/>
      </c>
      <c r="AL181" s="1">
        <f t="shared" si="90"/>
        <v>0</v>
      </c>
      <c r="AM181" s="1">
        <f t="shared" si="91"/>
        <v>0</v>
      </c>
      <c r="AN181" s="130">
        <f t="shared" si="92"/>
        <v>0</v>
      </c>
    </row>
    <row r="182" spans="2:40" ht="18.75" customHeight="1">
      <c r="B182" s="14">
        <v>33</v>
      </c>
      <c r="C182" s="91"/>
      <c r="D182" s="15">
        <f t="shared" si="70"/>
      </c>
      <c r="E182" s="16" t="str">
        <f t="shared" si="72"/>
        <v>－</v>
      </c>
      <c r="F182" s="15">
        <f t="shared" si="71"/>
      </c>
      <c r="G182" s="23"/>
      <c r="H182" s="24"/>
      <c r="I182" s="23"/>
      <c r="J182" s="24"/>
      <c r="K182" s="23"/>
      <c r="L182" s="24"/>
      <c r="M182" s="21"/>
      <c r="N182" s="24"/>
      <c r="O182" s="44"/>
      <c r="P182" s="24"/>
      <c r="Q182" s="15">
        <f t="shared" si="73"/>
        <v>0</v>
      </c>
      <c r="R182" s="15">
        <f t="shared" si="74"/>
        <v>0</v>
      </c>
      <c r="S182" s="21">
        <f t="shared" si="75"/>
        <v>0</v>
      </c>
      <c r="T182" s="22">
        <f t="shared" si="76"/>
        <v>1</v>
      </c>
      <c r="V182" s="1">
        <f t="shared" si="77"/>
        <v>0</v>
      </c>
      <c r="W182" s="1">
        <f t="shared" si="78"/>
        <v>0</v>
      </c>
      <c r="X182" s="1">
        <f t="shared" si="79"/>
        <v>0</v>
      </c>
      <c r="Y182" s="1">
        <f t="shared" si="80"/>
        <v>0</v>
      </c>
      <c r="Z182" s="1">
        <f t="shared" si="81"/>
        <v>0</v>
      </c>
      <c r="AB182" s="1">
        <f t="shared" si="82"/>
        <v>0</v>
      </c>
      <c r="AC182" s="1">
        <f t="shared" si="83"/>
        <v>0</v>
      </c>
      <c r="AD182" s="1">
        <f t="shared" si="84"/>
        <v>0</v>
      </c>
      <c r="AE182" s="1">
        <f t="shared" si="85"/>
        <v>0</v>
      </c>
      <c r="AF182" s="1">
        <f t="shared" si="86"/>
        <v>0</v>
      </c>
      <c r="AH182" s="1">
        <f t="shared" si="87"/>
        <v>0</v>
      </c>
      <c r="AJ182" s="1" t="str">
        <f t="shared" si="88"/>
        <v>－</v>
      </c>
      <c r="AK182" s="1">
        <f t="shared" si="89"/>
      </c>
      <c r="AL182" s="1">
        <f t="shared" si="90"/>
        <v>0</v>
      </c>
      <c r="AM182" s="1">
        <f t="shared" si="91"/>
        <v>0</v>
      </c>
      <c r="AN182" s="130">
        <f t="shared" si="92"/>
        <v>0</v>
      </c>
    </row>
    <row r="183" spans="2:40" ht="18.75" customHeight="1">
      <c r="B183" s="14">
        <v>34</v>
      </c>
      <c r="C183" s="91"/>
      <c r="D183" s="15">
        <f t="shared" si="70"/>
      </c>
      <c r="E183" s="16" t="str">
        <f t="shared" si="72"/>
        <v>－</v>
      </c>
      <c r="F183" s="15">
        <f t="shared" si="71"/>
      </c>
      <c r="G183" s="23"/>
      <c r="H183" s="24"/>
      <c r="I183" s="23"/>
      <c r="J183" s="24"/>
      <c r="K183" s="23"/>
      <c r="L183" s="24"/>
      <c r="M183" s="21"/>
      <c r="N183" s="24"/>
      <c r="O183" s="44"/>
      <c r="P183" s="24"/>
      <c r="Q183" s="15">
        <f t="shared" si="73"/>
        <v>0</v>
      </c>
      <c r="R183" s="15">
        <f t="shared" si="74"/>
        <v>0</v>
      </c>
      <c r="S183" s="21">
        <f t="shared" si="75"/>
        <v>0</v>
      </c>
      <c r="T183" s="22">
        <f t="shared" si="76"/>
        <v>1</v>
      </c>
      <c r="V183" s="1">
        <f t="shared" si="77"/>
        <v>0</v>
      </c>
      <c r="W183" s="1">
        <f t="shared" si="78"/>
        <v>0</v>
      </c>
      <c r="X183" s="1">
        <f t="shared" si="79"/>
        <v>0</v>
      </c>
      <c r="Y183" s="1">
        <f t="shared" si="80"/>
        <v>0</v>
      </c>
      <c r="Z183" s="1">
        <f t="shared" si="81"/>
        <v>0</v>
      </c>
      <c r="AB183" s="1">
        <f t="shared" si="82"/>
        <v>0</v>
      </c>
      <c r="AC183" s="1">
        <f t="shared" si="83"/>
        <v>0</v>
      </c>
      <c r="AD183" s="1">
        <f t="shared" si="84"/>
        <v>0</v>
      </c>
      <c r="AE183" s="1">
        <f t="shared" si="85"/>
        <v>0</v>
      </c>
      <c r="AF183" s="1">
        <f t="shared" si="86"/>
        <v>0</v>
      </c>
      <c r="AH183" s="1">
        <f t="shared" si="87"/>
        <v>0</v>
      </c>
      <c r="AJ183" s="1" t="str">
        <f t="shared" si="88"/>
        <v>－</v>
      </c>
      <c r="AK183" s="1">
        <f t="shared" si="89"/>
      </c>
      <c r="AL183" s="1">
        <f t="shared" si="90"/>
        <v>0</v>
      </c>
      <c r="AM183" s="1">
        <f t="shared" si="91"/>
        <v>0</v>
      </c>
      <c r="AN183" s="130">
        <f t="shared" si="92"/>
        <v>0</v>
      </c>
    </row>
    <row r="184" spans="2:40" ht="18.75" customHeight="1">
      <c r="B184" s="14">
        <v>35</v>
      </c>
      <c r="C184" s="91"/>
      <c r="D184" s="15">
        <f t="shared" si="70"/>
      </c>
      <c r="E184" s="16" t="str">
        <f t="shared" si="72"/>
        <v>－</v>
      </c>
      <c r="F184" s="15">
        <f t="shared" si="71"/>
      </c>
      <c r="G184" s="23"/>
      <c r="H184" s="24"/>
      <c r="I184" s="23"/>
      <c r="J184" s="24"/>
      <c r="K184" s="23"/>
      <c r="L184" s="24"/>
      <c r="M184" s="21"/>
      <c r="N184" s="24"/>
      <c r="O184" s="44"/>
      <c r="P184" s="24"/>
      <c r="Q184" s="15">
        <f t="shared" si="73"/>
        <v>0</v>
      </c>
      <c r="R184" s="15">
        <f t="shared" si="74"/>
        <v>0</v>
      </c>
      <c r="S184" s="21">
        <f t="shared" si="75"/>
        <v>0</v>
      </c>
      <c r="T184" s="22">
        <f t="shared" si="76"/>
        <v>1</v>
      </c>
      <c r="V184" s="1">
        <f t="shared" si="77"/>
        <v>0</v>
      </c>
      <c r="W184" s="1">
        <f t="shared" si="78"/>
        <v>0</v>
      </c>
      <c r="X184" s="1">
        <f t="shared" si="79"/>
        <v>0</v>
      </c>
      <c r="Y184" s="1">
        <f t="shared" si="80"/>
        <v>0</v>
      </c>
      <c r="Z184" s="1">
        <f t="shared" si="81"/>
        <v>0</v>
      </c>
      <c r="AB184" s="1">
        <f t="shared" si="82"/>
        <v>0</v>
      </c>
      <c r="AC184" s="1">
        <f t="shared" si="83"/>
        <v>0</v>
      </c>
      <c r="AD184" s="1">
        <f t="shared" si="84"/>
        <v>0</v>
      </c>
      <c r="AE184" s="1">
        <f t="shared" si="85"/>
        <v>0</v>
      </c>
      <c r="AF184" s="1">
        <f t="shared" si="86"/>
        <v>0</v>
      </c>
      <c r="AH184" s="1">
        <f t="shared" si="87"/>
        <v>0</v>
      </c>
      <c r="AJ184" s="1" t="str">
        <f t="shared" si="88"/>
        <v>－</v>
      </c>
      <c r="AK184" s="1">
        <f t="shared" si="89"/>
      </c>
      <c r="AL184" s="1">
        <f t="shared" si="90"/>
        <v>0</v>
      </c>
      <c r="AM184" s="1">
        <f t="shared" si="91"/>
        <v>0</v>
      </c>
      <c r="AN184" s="130">
        <f t="shared" si="92"/>
        <v>0</v>
      </c>
    </row>
    <row r="185" spans="2:40" ht="18.75" customHeight="1">
      <c r="B185" s="14">
        <v>36</v>
      </c>
      <c r="C185" s="91"/>
      <c r="D185" s="26">
        <f t="shared" si="70"/>
      </c>
      <c r="E185" s="16" t="str">
        <f t="shared" si="72"/>
        <v>－</v>
      </c>
      <c r="F185" s="15">
        <f t="shared" si="71"/>
      </c>
      <c r="G185" s="23"/>
      <c r="H185" s="24"/>
      <c r="I185" s="23"/>
      <c r="J185" s="24"/>
      <c r="K185" s="23"/>
      <c r="L185" s="24"/>
      <c r="M185" s="21"/>
      <c r="N185" s="24"/>
      <c r="O185" s="44"/>
      <c r="P185" s="24"/>
      <c r="Q185" s="15">
        <f t="shared" si="73"/>
        <v>0</v>
      </c>
      <c r="R185" s="15">
        <f t="shared" si="74"/>
        <v>0</v>
      </c>
      <c r="S185" s="21">
        <f t="shared" si="75"/>
        <v>0</v>
      </c>
      <c r="T185" s="22">
        <f t="shared" si="76"/>
        <v>1</v>
      </c>
      <c r="V185" s="1">
        <f t="shared" si="77"/>
        <v>0</v>
      </c>
      <c r="W185" s="1">
        <f t="shared" si="78"/>
        <v>0</v>
      </c>
      <c r="X185" s="1">
        <f t="shared" si="79"/>
        <v>0</v>
      </c>
      <c r="Y185" s="1">
        <f t="shared" si="80"/>
        <v>0</v>
      </c>
      <c r="Z185" s="1">
        <f t="shared" si="81"/>
        <v>0</v>
      </c>
      <c r="AB185" s="1">
        <f t="shared" si="82"/>
        <v>0</v>
      </c>
      <c r="AC185" s="1">
        <f t="shared" si="83"/>
        <v>0</v>
      </c>
      <c r="AD185" s="1">
        <f t="shared" si="84"/>
        <v>0</v>
      </c>
      <c r="AE185" s="1">
        <f t="shared" si="85"/>
        <v>0</v>
      </c>
      <c r="AF185" s="1">
        <f t="shared" si="86"/>
        <v>0</v>
      </c>
      <c r="AH185" s="1">
        <f t="shared" si="87"/>
        <v>0</v>
      </c>
      <c r="AJ185" s="1" t="str">
        <f t="shared" si="88"/>
        <v>－</v>
      </c>
      <c r="AK185" s="1">
        <f t="shared" si="89"/>
      </c>
      <c r="AL185" s="1">
        <f t="shared" si="90"/>
        <v>0</v>
      </c>
      <c r="AM185" s="1">
        <f t="shared" si="91"/>
        <v>0</v>
      </c>
      <c r="AN185" s="130">
        <f t="shared" si="92"/>
        <v>0</v>
      </c>
    </row>
    <row r="186" spans="2:40" ht="18.75" customHeight="1">
      <c r="B186" s="14">
        <v>37</v>
      </c>
      <c r="C186" s="91"/>
      <c r="D186" s="15">
        <f t="shared" si="70"/>
      </c>
      <c r="E186" s="16" t="str">
        <f t="shared" si="72"/>
        <v>－</v>
      </c>
      <c r="F186" s="15">
        <f t="shared" si="71"/>
      </c>
      <c r="G186" s="23"/>
      <c r="H186" s="24"/>
      <c r="I186" s="23"/>
      <c r="J186" s="24"/>
      <c r="K186" s="23"/>
      <c r="L186" s="24"/>
      <c r="M186" s="21"/>
      <c r="N186" s="24"/>
      <c r="O186" s="44"/>
      <c r="P186" s="24"/>
      <c r="Q186" s="15">
        <f t="shared" si="73"/>
        <v>0</v>
      </c>
      <c r="R186" s="15">
        <f t="shared" si="74"/>
        <v>0</v>
      </c>
      <c r="S186" s="21">
        <f t="shared" si="75"/>
        <v>0</v>
      </c>
      <c r="T186" s="22">
        <f t="shared" si="76"/>
        <v>1</v>
      </c>
      <c r="V186" s="1">
        <f t="shared" si="77"/>
        <v>0</v>
      </c>
      <c r="W186" s="1">
        <f t="shared" si="78"/>
        <v>0</v>
      </c>
      <c r="X186" s="1">
        <f t="shared" si="79"/>
        <v>0</v>
      </c>
      <c r="Y186" s="1">
        <f t="shared" si="80"/>
        <v>0</v>
      </c>
      <c r="Z186" s="1">
        <f t="shared" si="81"/>
        <v>0</v>
      </c>
      <c r="AB186" s="1">
        <f t="shared" si="82"/>
        <v>0</v>
      </c>
      <c r="AC186" s="1">
        <f t="shared" si="83"/>
        <v>0</v>
      </c>
      <c r="AD186" s="1">
        <f t="shared" si="84"/>
        <v>0</v>
      </c>
      <c r="AE186" s="1">
        <f t="shared" si="85"/>
        <v>0</v>
      </c>
      <c r="AF186" s="1">
        <f t="shared" si="86"/>
        <v>0</v>
      </c>
      <c r="AH186" s="1">
        <f t="shared" si="87"/>
        <v>0</v>
      </c>
      <c r="AJ186" s="1" t="str">
        <f t="shared" si="88"/>
        <v>－</v>
      </c>
      <c r="AK186" s="1">
        <f t="shared" si="89"/>
      </c>
      <c r="AL186" s="1">
        <f t="shared" si="90"/>
        <v>0</v>
      </c>
      <c r="AM186" s="1">
        <f t="shared" si="91"/>
        <v>0</v>
      </c>
      <c r="AN186" s="130">
        <f t="shared" si="92"/>
        <v>0</v>
      </c>
    </row>
    <row r="187" spans="2:40" ht="18.75" customHeight="1">
      <c r="B187" s="14">
        <v>38</v>
      </c>
      <c r="C187" s="91"/>
      <c r="D187" s="103">
        <f t="shared" si="70"/>
      </c>
      <c r="E187" s="16" t="str">
        <f t="shared" si="72"/>
        <v>－</v>
      </c>
      <c r="F187" s="15">
        <f t="shared" si="71"/>
      </c>
      <c r="G187" s="23"/>
      <c r="H187" s="24"/>
      <c r="I187" s="23"/>
      <c r="J187" s="24"/>
      <c r="K187" s="23"/>
      <c r="L187" s="24"/>
      <c r="M187" s="21"/>
      <c r="N187" s="24"/>
      <c r="O187" s="44"/>
      <c r="P187" s="24"/>
      <c r="Q187" s="15">
        <f t="shared" si="73"/>
        <v>0</v>
      </c>
      <c r="R187" s="15">
        <f t="shared" si="74"/>
        <v>0</v>
      </c>
      <c r="S187" s="21">
        <f t="shared" si="75"/>
        <v>0</v>
      </c>
      <c r="T187" s="22">
        <f t="shared" si="76"/>
        <v>1</v>
      </c>
      <c r="V187" s="1">
        <f t="shared" si="77"/>
        <v>0</v>
      </c>
      <c r="W187" s="1">
        <f t="shared" si="78"/>
        <v>0</v>
      </c>
      <c r="X187" s="1">
        <f t="shared" si="79"/>
        <v>0</v>
      </c>
      <c r="Y187" s="1">
        <f t="shared" si="80"/>
        <v>0</v>
      </c>
      <c r="Z187" s="1">
        <f t="shared" si="81"/>
        <v>0</v>
      </c>
      <c r="AB187" s="1">
        <f t="shared" si="82"/>
        <v>0</v>
      </c>
      <c r="AC187" s="1">
        <f t="shared" si="83"/>
        <v>0</v>
      </c>
      <c r="AD187" s="1">
        <f t="shared" si="84"/>
        <v>0</v>
      </c>
      <c r="AE187" s="1">
        <f t="shared" si="85"/>
        <v>0</v>
      </c>
      <c r="AF187" s="1">
        <f t="shared" si="86"/>
        <v>0</v>
      </c>
      <c r="AH187" s="1">
        <f t="shared" si="87"/>
        <v>0</v>
      </c>
      <c r="AJ187" s="1" t="str">
        <f t="shared" si="88"/>
        <v>－</v>
      </c>
      <c r="AK187" s="1">
        <f t="shared" si="89"/>
      </c>
      <c r="AL187" s="1">
        <f t="shared" si="90"/>
        <v>0</v>
      </c>
      <c r="AM187" s="1">
        <f t="shared" si="91"/>
        <v>0</v>
      </c>
      <c r="AN187" s="130">
        <f t="shared" si="92"/>
        <v>0</v>
      </c>
    </row>
    <row r="188" spans="2:40" ht="18.75" customHeight="1">
      <c r="B188" s="14">
        <v>39</v>
      </c>
      <c r="C188" s="91"/>
      <c r="D188" s="15">
        <f t="shared" si="70"/>
      </c>
      <c r="E188" s="16" t="str">
        <f t="shared" si="72"/>
        <v>－</v>
      </c>
      <c r="F188" s="15">
        <f t="shared" si="71"/>
      </c>
      <c r="G188" s="23"/>
      <c r="H188" s="24"/>
      <c r="I188" s="23"/>
      <c r="J188" s="24"/>
      <c r="K188" s="23"/>
      <c r="L188" s="24"/>
      <c r="M188" s="21"/>
      <c r="N188" s="24"/>
      <c r="O188" s="44"/>
      <c r="P188" s="24"/>
      <c r="Q188" s="15">
        <f t="shared" si="73"/>
        <v>0</v>
      </c>
      <c r="R188" s="15">
        <f t="shared" si="74"/>
        <v>0</v>
      </c>
      <c r="S188" s="21">
        <f t="shared" si="75"/>
        <v>0</v>
      </c>
      <c r="T188" s="22">
        <f t="shared" si="76"/>
        <v>1</v>
      </c>
      <c r="V188" s="1">
        <f t="shared" si="77"/>
        <v>0</v>
      </c>
      <c r="W188" s="1">
        <f t="shared" si="78"/>
        <v>0</v>
      </c>
      <c r="X188" s="1">
        <f t="shared" si="79"/>
        <v>0</v>
      </c>
      <c r="Y188" s="1">
        <f t="shared" si="80"/>
        <v>0</v>
      </c>
      <c r="Z188" s="1">
        <f t="shared" si="81"/>
        <v>0</v>
      </c>
      <c r="AB188" s="1">
        <f t="shared" si="82"/>
        <v>0</v>
      </c>
      <c r="AC188" s="1">
        <f t="shared" si="83"/>
        <v>0</v>
      </c>
      <c r="AD188" s="1">
        <f t="shared" si="84"/>
        <v>0</v>
      </c>
      <c r="AE188" s="1">
        <f t="shared" si="85"/>
        <v>0</v>
      </c>
      <c r="AF188" s="1">
        <f t="shared" si="86"/>
        <v>0</v>
      </c>
      <c r="AH188" s="1">
        <f t="shared" si="87"/>
        <v>0</v>
      </c>
      <c r="AJ188" s="1" t="str">
        <f t="shared" si="88"/>
        <v>－</v>
      </c>
      <c r="AK188" s="1">
        <f t="shared" si="89"/>
      </c>
      <c r="AL188" s="1">
        <f t="shared" si="90"/>
        <v>0</v>
      </c>
      <c r="AM188" s="1">
        <f t="shared" si="91"/>
        <v>0</v>
      </c>
      <c r="AN188" s="130">
        <f t="shared" si="92"/>
        <v>0</v>
      </c>
    </row>
    <row r="189" spans="2:40" ht="18.75" customHeight="1">
      <c r="B189" s="14">
        <v>40</v>
      </c>
      <c r="C189" s="91"/>
      <c r="D189" s="15">
        <f t="shared" si="70"/>
      </c>
      <c r="E189" s="16" t="str">
        <f t="shared" si="72"/>
        <v>－</v>
      </c>
      <c r="F189" s="15">
        <f t="shared" si="71"/>
      </c>
      <c r="G189" s="23"/>
      <c r="H189" s="24"/>
      <c r="I189" s="23"/>
      <c r="J189" s="24"/>
      <c r="K189" s="23"/>
      <c r="L189" s="24"/>
      <c r="M189" s="21"/>
      <c r="N189" s="24"/>
      <c r="O189" s="44"/>
      <c r="P189" s="24"/>
      <c r="Q189" s="15">
        <f t="shared" si="73"/>
        <v>0</v>
      </c>
      <c r="R189" s="15">
        <f t="shared" si="74"/>
        <v>0</v>
      </c>
      <c r="S189" s="21">
        <f t="shared" si="75"/>
        <v>0</v>
      </c>
      <c r="T189" s="22">
        <f t="shared" si="76"/>
        <v>1</v>
      </c>
      <c r="V189" s="1">
        <f t="shared" si="77"/>
        <v>0</v>
      </c>
      <c r="W189" s="1">
        <f t="shared" si="78"/>
        <v>0</v>
      </c>
      <c r="X189" s="1">
        <f t="shared" si="79"/>
        <v>0</v>
      </c>
      <c r="Y189" s="1">
        <f t="shared" si="80"/>
        <v>0</v>
      </c>
      <c r="Z189" s="1">
        <f t="shared" si="81"/>
        <v>0</v>
      </c>
      <c r="AB189" s="1">
        <f t="shared" si="82"/>
        <v>0</v>
      </c>
      <c r="AC189" s="1">
        <f t="shared" si="83"/>
        <v>0</v>
      </c>
      <c r="AD189" s="1">
        <f t="shared" si="84"/>
        <v>0</v>
      </c>
      <c r="AE189" s="1">
        <f t="shared" si="85"/>
        <v>0</v>
      </c>
      <c r="AF189" s="1">
        <f t="shared" si="86"/>
        <v>0</v>
      </c>
      <c r="AH189" s="1">
        <f t="shared" si="87"/>
        <v>0</v>
      </c>
      <c r="AJ189" s="1" t="str">
        <f t="shared" si="88"/>
        <v>－</v>
      </c>
      <c r="AK189" s="1">
        <f t="shared" si="89"/>
      </c>
      <c r="AL189" s="1">
        <f t="shared" si="90"/>
        <v>0</v>
      </c>
      <c r="AM189" s="1">
        <f t="shared" si="91"/>
        <v>0</v>
      </c>
      <c r="AN189" s="130">
        <f t="shared" si="92"/>
        <v>0</v>
      </c>
    </row>
    <row r="190" spans="2:40" ht="18.75" customHeight="1">
      <c r="B190" s="14">
        <v>41</v>
      </c>
      <c r="C190" s="91"/>
      <c r="D190" s="15"/>
      <c r="E190" s="16" t="str">
        <f t="shared" si="72"/>
        <v>－</v>
      </c>
      <c r="F190" s="15">
        <f t="shared" si="71"/>
      </c>
      <c r="G190" s="23"/>
      <c r="H190" s="24"/>
      <c r="I190" s="23"/>
      <c r="J190" s="24"/>
      <c r="K190" s="23"/>
      <c r="L190" s="24"/>
      <c r="M190" s="21"/>
      <c r="N190" s="24"/>
      <c r="O190" s="44"/>
      <c r="P190" s="24"/>
      <c r="Q190" s="15">
        <f t="shared" si="73"/>
        <v>0</v>
      </c>
      <c r="R190" s="15">
        <f t="shared" si="74"/>
        <v>0</v>
      </c>
      <c r="S190" s="21">
        <f t="shared" si="75"/>
        <v>0</v>
      </c>
      <c r="T190" s="22">
        <f t="shared" si="76"/>
        <v>1</v>
      </c>
      <c r="V190" s="1">
        <f t="shared" si="77"/>
        <v>0</v>
      </c>
      <c r="W190" s="1">
        <f t="shared" si="78"/>
        <v>0</v>
      </c>
      <c r="X190" s="1">
        <f t="shared" si="79"/>
        <v>0</v>
      </c>
      <c r="Y190" s="1">
        <f t="shared" si="80"/>
        <v>0</v>
      </c>
      <c r="Z190" s="1">
        <f t="shared" si="81"/>
        <v>0</v>
      </c>
      <c r="AB190" s="1">
        <f t="shared" si="82"/>
        <v>0</v>
      </c>
      <c r="AC190" s="1">
        <f t="shared" si="83"/>
        <v>0</v>
      </c>
      <c r="AD190" s="1">
        <f t="shared" si="84"/>
        <v>0</v>
      </c>
      <c r="AE190" s="1">
        <f t="shared" si="85"/>
        <v>0</v>
      </c>
      <c r="AF190" s="1">
        <f t="shared" si="86"/>
        <v>0</v>
      </c>
      <c r="AH190" s="1">
        <f t="shared" si="87"/>
        <v>0</v>
      </c>
      <c r="AJ190" s="1" t="str">
        <f t="shared" si="88"/>
        <v>－</v>
      </c>
      <c r="AK190" s="1">
        <f t="shared" si="89"/>
      </c>
      <c r="AL190" s="1">
        <f t="shared" si="90"/>
        <v>0</v>
      </c>
      <c r="AM190" s="1">
        <f t="shared" si="91"/>
        <v>0</v>
      </c>
      <c r="AN190" s="130">
        <f t="shared" si="92"/>
        <v>0</v>
      </c>
    </row>
    <row r="191" spans="2:40" ht="18.75" customHeight="1">
      <c r="B191" s="14">
        <v>42</v>
      </c>
      <c r="C191" s="91"/>
      <c r="D191" s="15"/>
      <c r="E191" s="16" t="str">
        <f t="shared" si="72"/>
        <v>－</v>
      </c>
      <c r="F191" s="15">
        <f t="shared" si="71"/>
      </c>
      <c r="G191" s="23"/>
      <c r="H191" s="24"/>
      <c r="I191" s="23"/>
      <c r="J191" s="24"/>
      <c r="K191" s="23"/>
      <c r="L191" s="24"/>
      <c r="M191" s="21"/>
      <c r="N191" s="24"/>
      <c r="O191" s="44"/>
      <c r="P191" s="24"/>
      <c r="Q191" s="15">
        <f t="shared" si="73"/>
        <v>0</v>
      </c>
      <c r="R191" s="15">
        <f t="shared" si="74"/>
        <v>0</v>
      </c>
      <c r="S191" s="21">
        <f t="shared" si="75"/>
        <v>0</v>
      </c>
      <c r="T191" s="22">
        <f t="shared" si="76"/>
        <v>1</v>
      </c>
      <c r="V191" s="1">
        <f t="shared" si="77"/>
        <v>0</v>
      </c>
      <c r="W191" s="1">
        <f t="shared" si="78"/>
        <v>0</v>
      </c>
      <c r="X191" s="1">
        <f t="shared" si="79"/>
        <v>0</v>
      </c>
      <c r="Y191" s="1">
        <f t="shared" si="80"/>
        <v>0</v>
      </c>
      <c r="Z191" s="1">
        <f t="shared" si="81"/>
        <v>0</v>
      </c>
      <c r="AB191" s="1">
        <f t="shared" si="82"/>
        <v>0</v>
      </c>
      <c r="AC191" s="1">
        <f t="shared" si="83"/>
        <v>0</v>
      </c>
      <c r="AD191" s="1">
        <f t="shared" si="84"/>
        <v>0</v>
      </c>
      <c r="AE191" s="1">
        <f t="shared" si="85"/>
        <v>0</v>
      </c>
      <c r="AF191" s="1">
        <f t="shared" si="86"/>
        <v>0</v>
      </c>
      <c r="AH191" s="1">
        <f t="shared" si="87"/>
        <v>0</v>
      </c>
      <c r="AJ191" s="1" t="str">
        <f t="shared" si="88"/>
        <v>－</v>
      </c>
      <c r="AK191" s="1">
        <f t="shared" si="89"/>
      </c>
      <c r="AL191" s="1">
        <f t="shared" si="90"/>
        <v>0</v>
      </c>
      <c r="AM191" s="1">
        <f t="shared" si="91"/>
        <v>0</v>
      </c>
      <c r="AN191" s="130">
        <f t="shared" si="92"/>
        <v>0</v>
      </c>
    </row>
    <row r="192" spans="2:40" ht="18.75" customHeight="1">
      <c r="B192" s="14">
        <v>43</v>
      </c>
      <c r="C192" s="91"/>
      <c r="D192" s="15"/>
      <c r="E192" s="16" t="str">
        <f t="shared" si="72"/>
        <v>－</v>
      </c>
      <c r="F192" s="15">
        <f t="shared" si="71"/>
      </c>
      <c r="G192" s="23"/>
      <c r="H192" s="24"/>
      <c r="I192" s="23"/>
      <c r="J192" s="24"/>
      <c r="K192" s="23"/>
      <c r="L192" s="24"/>
      <c r="M192" s="21"/>
      <c r="N192" s="24"/>
      <c r="O192" s="44"/>
      <c r="P192" s="24"/>
      <c r="Q192" s="15">
        <f t="shared" si="73"/>
        <v>0</v>
      </c>
      <c r="R192" s="15">
        <f t="shared" si="74"/>
        <v>0</v>
      </c>
      <c r="S192" s="21">
        <f t="shared" si="75"/>
        <v>0</v>
      </c>
      <c r="T192" s="22">
        <f t="shared" si="76"/>
        <v>1</v>
      </c>
      <c r="V192" s="1">
        <f t="shared" si="77"/>
        <v>0</v>
      </c>
      <c r="W192" s="1">
        <f t="shared" si="78"/>
        <v>0</v>
      </c>
      <c r="X192" s="1">
        <f t="shared" si="79"/>
        <v>0</v>
      </c>
      <c r="Y192" s="1">
        <f t="shared" si="80"/>
        <v>0</v>
      </c>
      <c r="Z192" s="1">
        <f t="shared" si="81"/>
        <v>0</v>
      </c>
      <c r="AB192" s="1">
        <f t="shared" si="82"/>
        <v>0</v>
      </c>
      <c r="AC192" s="1">
        <f t="shared" si="83"/>
        <v>0</v>
      </c>
      <c r="AD192" s="1">
        <f t="shared" si="84"/>
        <v>0</v>
      </c>
      <c r="AE192" s="1">
        <f t="shared" si="85"/>
        <v>0</v>
      </c>
      <c r="AF192" s="1">
        <f t="shared" si="86"/>
        <v>0</v>
      </c>
      <c r="AH192" s="1">
        <f t="shared" si="87"/>
        <v>0</v>
      </c>
      <c r="AJ192" s="1" t="str">
        <f t="shared" si="88"/>
        <v>－</v>
      </c>
      <c r="AK192" s="1">
        <f t="shared" si="89"/>
      </c>
      <c r="AL192" s="1">
        <f t="shared" si="90"/>
        <v>0</v>
      </c>
      <c r="AM192" s="1">
        <f t="shared" si="91"/>
        <v>0</v>
      </c>
      <c r="AN192" s="130">
        <f t="shared" si="92"/>
        <v>0</v>
      </c>
    </row>
    <row r="193" spans="2:40" ht="18.75" customHeight="1">
      <c r="B193" s="14">
        <v>44</v>
      </c>
      <c r="C193" s="91"/>
      <c r="D193" s="15"/>
      <c r="E193" s="16" t="str">
        <f t="shared" si="72"/>
        <v>－</v>
      </c>
      <c r="F193" s="15">
        <f t="shared" si="71"/>
      </c>
      <c r="G193" s="23"/>
      <c r="H193" s="24"/>
      <c r="I193" s="23"/>
      <c r="J193" s="24"/>
      <c r="K193" s="23"/>
      <c r="L193" s="24"/>
      <c r="M193" s="21"/>
      <c r="N193" s="24"/>
      <c r="O193" s="44"/>
      <c r="P193" s="24"/>
      <c r="Q193" s="15">
        <f t="shared" si="73"/>
        <v>0</v>
      </c>
      <c r="R193" s="15">
        <f t="shared" si="74"/>
        <v>0</v>
      </c>
      <c r="S193" s="21">
        <f t="shared" si="75"/>
        <v>0</v>
      </c>
      <c r="T193" s="22">
        <f t="shared" si="76"/>
        <v>1</v>
      </c>
      <c r="V193" s="1">
        <f t="shared" si="77"/>
        <v>0</v>
      </c>
      <c r="W193" s="1">
        <f t="shared" si="78"/>
        <v>0</v>
      </c>
      <c r="X193" s="1">
        <f t="shared" si="79"/>
        <v>0</v>
      </c>
      <c r="Y193" s="1">
        <f t="shared" si="80"/>
        <v>0</v>
      </c>
      <c r="Z193" s="1">
        <f t="shared" si="81"/>
        <v>0</v>
      </c>
      <c r="AB193" s="1">
        <f t="shared" si="82"/>
        <v>0</v>
      </c>
      <c r="AC193" s="1">
        <f t="shared" si="83"/>
        <v>0</v>
      </c>
      <c r="AD193" s="1">
        <f t="shared" si="84"/>
        <v>0</v>
      </c>
      <c r="AE193" s="1">
        <f t="shared" si="85"/>
        <v>0</v>
      </c>
      <c r="AF193" s="1">
        <f t="shared" si="86"/>
        <v>0</v>
      </c>
      <c r="AH193" s="1">
        <f t="shared" si="87"/>
        <v>0</v>
      </c>
      <c r="AJ193" s="1" t="str">
        <f t="shared" si="88"/>
        <v>－</v>
      </c>
      <c r="AK193" s="1">
        <f t="shared" si="89"/>
      </c>
      <c r="AL193" s="1">
        <f t="shared" si="90"/>
        <v>0</v>
      </c>
      <c r="AM193" s="1">
        <f t="shared" si="91"/>
        <v>0</v>
      </c>
      <c r="AN193" s="130">
        <f t="shared" si="92"/>
        <v>0</v>
      </c>
    </row>
    <row r="194" spans="2:40" ht="18.75" customHeight="1">
      <c r="B194" s="14">
        <v>45</v>
      </c>
      <c r="C194" s="91"/>
      <c r="D194" s="15"/>
      <c r="E194" s="16" t="str">
        <f t="shared" si="72"/>
        <v>－</v>
      </c>
      <c r="F194" s="15">
        <f t="shared" si="71"/>
      </c>
      <c r="G194" s="23"/>
      <c r="H194" s="24"/>
      <c r="I194" s="23"/>
      <c r="J194" s="24"/>
      <c r="K194" s="23"/>
      <c r="L194" s="24"/>
      <c r="M194" s="21"/>
      <c r="N194" s="24"/>
      <c r="O194" s="44"/>
      <c r="P194" s="24"/>
      <c r="Q194" s="15">
        <f t="shared" si="73"/>
        <v>0</v>
      </c>
      <c r="R194" s="15">
        <f t="shared" si="74"/>
        <v>0</v>
      </c>
      <c r="S194" s="21">
        <f t="shared" si="75"/>
        <v>0</v>
      </c>
      <c r="T194" s="22">
        <f t="shared" si="76"/>
        <v>1</v>
      </c>
      <c r="V194" s="1">
        <f t="shared" si="77"/>
        <v>0</v>
      </c>
      <c r="W194" s="1">
        <f t="shared" si="78"/>
        <v>0</v>
      </c>
      <c r="X194" s="1">
        <f t="shared" si="79"/>
        <v>0</v>
      </c>
      <c r="Y194" s="1">
        <f t="shared" si="80"/>
        <v>0</v>
      </c>
      <c r="Z194" s="1">
        <f t="shared" si="81"/>
        <v>0</v>
      </c>
      <c r="AB194" s="1">
        <f t="shared" si="82"/>
        <v>0</v>
      </c>
      <c r="AC194" s="1">
        <f t="shared" si="83"/>
        <v>0</v>
      </c>
      <c r="AD194" s="1">
        <f t="shared" si="84"/>
        <v>0</v>
      </c>
      <c r="AE194" s="1">
        <f t="shared" si="85"/>
        <v>0</v>
      </c>
      <c r="AF194" s="1">
        <f t="shared" si="86"/>
        <v>0</v>
      </c>
      <c r="AH194" s="1">
        <f t="shared" si="87"/>
        <v>0</v>
      </c>
      <c r="AJ194" s="1" t="str">
        <f t="shared" si="88"/>
        <v>－</v>
      </c>
      <c r="AK194" s="1">
        <f t="shared" si="89"/>
      </c>
      <c r="AL194" s="1">
        <f t="shared" si="90"/>
        <v>0</v>
      </c>
      <c r="AM194" s="1">
        <f t="shared" si="91"/>
        <v>0</v>
      </c>
      <c r="AN194" s="130">
        <f t="shared" si="92"/>
        <v>0</v>
      </c>
    </row>
    <row r="195" spans="2:40" ht="18.75" customHeight="1">
      <c r="B195" s="14">
        <v>46</v>
      </c>
      <c r="C195" s="91"/>
      <c r="D195" s="15"/>
      <c r="E195" s="16" t="str">
        <f t="shared" si="72"/>
        <v>－</v>
      </c>
      <c r="F195" s="15">
        <f t="shared" si="71"/>
      </c>
      <c r="G195" s="23"/>
      <c r="H195" s="24"/>
      <c r="I195" s="23"/>
      <c r="J195" s="24"/>
      <c r="K195" s="23"/>
      <c r="L195" s="24"/>
      <c r="M195" s="21"/>
      <c r="N195" s="24"/>
      <c r="O195" s="44"/>
      <c r="P195" s="24"/>
      <c r="Q195" s="15">
        <f t="shared" si="73"/>
        <v>0</v>
      </c>
      <c r="R195" s="15">
        <f t="shared" si="74"/>
        <v>0</v>
      </c>
      <c r="S195" s="21">
        <f t="shared" si="75"/>
        <v>0</v>
      </c>
      <c r="T195" s="22">
        <f t="shared" si="76"/>
        <v>1</v>
      </c>
      <c r="V195" s="1">
        <f t="shared" si="77"/>
        <v>0</v>
      </c>
      <c r="W195" s="1">
        <f t="shared" si="78"/>
        <v>0</v>
      </c>
      <c r="X195" s="1">
        <f t="shared" si="79"/>
        <v>0</v>
      </c>
      <c r="Y195" s="1">
        <f t="shared" si="80"/>
        <v>0</v>
      </c>
      <c r="Z195" s="1">
        <f t="shared" si="81"/>
        <v>0</v>
      </c>
      <c r="AB195" s="1">
        <f t="shared" si="82"/>
        <v>0</v>
      </c>
      <c r="AC195" s="1">
        <f t="shared" si="83"/>
        <v>0</v>
      </c>
      <c r="AD195" s="1">
        <f t="shared" si="84"/>
        <v>0</v>
      </c>
      <c r="AE195" s="1">
        <f t="shared" si="85"/>
        <v>0</v>
      </c>
      <c r="AF195" s="1">
        <f t="shared" si="86"/>
        <v>0</v>
      </c>
      <c r="AH195" s="1">
        <f t="shared" si="87"/>
        <v>0</v>
      </c>
      <c r="AJ195" s="1" t="str">
        <f t="shared" si="88"/>
        <v>－</v>
      </c>
      <c r="AK195" s="1">
        <f t="shared" si="89"/>
      </c>
      <c r="AL195" s="1">
        <f t="shared" si="90"/>
        <v>0</v>
      </c>
      <c r="AM195" s="1">
        <f t="shared" si="91"/>
        <v>0</v>
      </c>
      <c r="AN195" s="130">
        <f t="shared" si="92"/>
        <v>0</v>
      </c>
    </row>
    <row r="196" spans="2:40" ht="18.75" customHeight="1">
      <c r="B196" s="14">
        <v>47</v>
      </c>
      <c r="C196" s="91"/>
      <c r="D196" s="15"/>
      <c r="E196" s="16" t="str">
        <f t="shared" si="72"/>
        <v>－</v>
      </c>
      <c r="F196" s="15">
        <f t="shared" si="71"/>
      </c>
      <c r="G196" s="23"/>
      <c r="H196" s="24"/>
      <c r="I196" s="23"/>
      <c r="J196" s="24"/>
      <c r="K196" s="23"/>
      <c r="L196" s="24"/>
      <c r="M196" s="21"/>
      <c r="N196" s="24"/>
      <c r="O196" s="44"/>
      <c r="P196" s="24"/>
      <c r="Q196" s="15">
        <f t="shared" si="73"/>
        <v>0</v>
      </c>
      <c r="R196" s="15">
        <f t="shared" si="74"/>
        <v>0</v>
      </c>
      <c r="S196" s="21">
        <f t="shared" si="75"/>
        <v>0</v>
      </c>
      <c r="T196" s="22">
        <f t="shared" si="76"/>
        <v>1</v>
      </c>
      <c r="V196" s="1">
        <f t="shared" si="77"/>
        <v>0</v>
      </c>
      <c r="W196" s="1">
        <f t="shared" si="78"/>
        <v>0</v>
      </c>
      <c r="X196" s="1">
        <f t="shared" si="79"/>
        <v>0</v>
      </c>
      <c r="Y196" s="1">
        <f t="shared" si="80"/>
        <v>0</v>
      </c>
      <c r="Z196" s="1">
        <f t="shared" si="81"/>
        <v>0</v>
      </c>
      <c r="AB196" s="1">
        <f t="shared" si="82"/>
        <v>0</v>
      </c>
      <c r="AC196" s="1">
        <f t="shared" si="83"/>
        <v>0</v>
      </c>
      <c r="AD196" s="1">
        <f t="shared" si="84"/>
        <v>0</v>
      </c>
      <c r="AE196" s="1">
        <f t="shared" si="85"/>
        <v>0</v>
      </c>
      <c r="AF196" s="1">
        <f t="shared" si="86"/>
        <v>0</v>
      </c>
      <c r="AH196" s="1">
        <f t="shared" si="87"/>
        <v>0</v>
      </c>
      <c r="AJ196" s="1" t="str">
        <f t="shared" si="88"/>
        <v>－</v>
      </c>
      <c r="AK196" s="1">
        <f t="shared" si="89"/>
      </c>
      <c r="AL196" s="1">
        <f t="shared" si="90"/>
        <v>0</v>
      </c>
      <c r="AM196" s="1">
        <f t="shared" si="91"/>
        <v>0</v>
      </c>
      <c r="AN196" s="130">
        <f t="shared" si="92"/>
        <v>0</v>
      </c>
    </row>
    <row r="197" spans="2:40" ht="18.75" customHeight="1">
      <c r="B197" s="14">
        <v>48</v>
      </c>
      <c r="C197" s="91"/>
      <c r="D197" s="15"/>
      <c r="E197" s="16" t="str">
        <f t="shared" si="72"/>
        <v>－</v>
      </c>
      <c r="F197" s="15">
        <f t="shared" si="71"/>
      </c>
      <c r="G197" s="23"/>
      <c r="H197" s="24"/>
      <c r="I197" s="23"/>
      <c r="J197" s="24"/>
      <c r="K197" s="23"/>
      <c r="L197" s="24"/>
      <c r="M197" s="21"/>
      <c r="N197" s="24"/>
      <c r="O197" s="44"/>
      <c r="P197" s="24"/>
      <c r="Q197" s="15">
        <f t="shared" si="73"/>
        <v>0</v>
      </c>
      <c r="R197" s="15">
        <f t="shared" si="74"/>
        <v>0</v>
      </c>
      <c r="S197" s="21">
        <f t="shared" si="75"/>
        <v>0</v>
      </c>
      <c r="T197" s="22">
        <f t="shared" si="76"/>
        <v>1</v>
      </c>
      <c r="V197" s="1">
        <f t="shared" si="77"/>
        <v>0</v>
      </c>
      <c r="W197" s="1">
        <f t="shared" si="78"/>
        <v>0</v>
      </c>
      <c r="X197" s="1">
        <f t="shared" si="79"/>
        <v>0</v>
      </c>
      <c r="Y197" s="1">
        <f t="shared" si="80"/>
        <v>0</v>
      </c>
      <c r="Z197" s="1">
        <f t="shared" si="81"/>
        <v>0</v>
      </c>
      <c r="AB197" s="1">
        <f t="shared" si="82"/>
        <v>0</v>
      </c>
      <c r="AC197" s="1">
        <f t="shared" si="83"/>
        <v>0</v>
      </c>
      <c r="AD197" s="1">
        <f t="shared" si="84"/>
        <v>0</v>
      </c>
      <c r="AE197" s="1">
        <f t="shared" si="85"/>
        <v>0</v>
      </c>
      <c r="AF197" s="1">
        <f t="shared" si="86"/>
        <v>0</v>
      </c>
      <c r="AH197" s="1">
        <f t="shared" si="87"/>
        <v>0</v>
      </c>
      <c r="AJ197" s="1" t="str">
        <f t="shared" si="88"/>
        <v>－</v>
      </c>
      <c r="AK197" s="1">
        <f t="shared" si="89"/>
      </c>
      <c r="AL197" s="1">
        <f t="shared" si="90"/>
        <v>0</v>
      </c>
      <c r="AM197" s="1">
        <f t="shared" si="91"/>
        <v>0</v>
      </c>
      <c r="AN197" s="130">
        <f t="shared" si="92"/>
        <v>0</v>
      </c>
    </row>
    <row r="198" spans="2:40" ht="18.75" customHeight="1">
      <c r="B198" s="14">
        <v>49</v>
      </c>
      <c r="C198" s="91"/>
      <c r="D198" s="15"/>
      <c r="E198" s="16" t="str">
        <f t="shared" si="72"/>
        <v>－</v>
      </c>
      <c r="F198" s="15">
        <f t="shared" si="71"/>
      </c>
      <c r="G198" s="23"/>
      <c r="H198" s="24"/>
      <c r="I198" s="23"/>
      <c r="J198" s="24"/>
      <c r="K198" s="23"/>
      <c r="L198" s="24"/>
      <c r="M198" s="21"/>
      <c r="N198" s="24"/>
      <c r="O198" s="44"/>
      <c r="P198" s="24"/>
      <c r="Q198" s="15">
        <f t="shared" si="73"/>
        <v>0</v>
      </c>
      <c r="R198" s="15">
        <f t="shared" si="74"/>
        <v>0</v>
      </c>
      <c r="S198" s="21">
        <f t="shared" si="75"/>
        <v>0</v>
      </c>
      <c r="T198" s="22">
        <f t="shared" si="76"/>
        <v>1</v>
      </c>
      <c r="V198" s="1">
        <f t="shared" si="77"/>
        <v>0</v>
      </c>
      <c r="W198" s="1">
        <f t="shared" si="78"/>
        <v>0</v>
      </c>
      <c r="X198" s="1">
        <f t="shared" si="79"/>
        <v>0</v>
      </c>
      <c r="Y198" s="1">
        <f t="shared" si="80"/>
        <v>0</v>
      </c>
      <c r="Z198" s="1">
        <f t="shared" si="81"/>
        <v>0</v>
      </c>
      <c r="AB198" s="1">
        <f t="shared" si="82"/>
        <v>0</v>
      </c>
      <c r="AC198" s="1">
        <f t="shared" si="83"/>
        <v>0</v>
      </c>
      <c r="AD198" s="1">
        <f t="shared" si="84"/>
        <v>0</v>
      </c>
      <c r="AE198" s="1">
        <f t="shared" si="85"/>
        <v>0</v>
      </c>
      <c r="AF198" s="1">
        <f t="shared" si="86"/>
        <v>0</v>
      </c>
      <c r="AH198" s="1">
        <f t="shared" si="87"/>
        <v>0</v>
      </c>
      <c r="AJ198" s="1" t="str">
        <f t="shared" si="88"/>
        <v>－</v>
      </c>
      <c r="AK198" s="1">
        <f t="shared" si="89"/>
      </c>
      <c r="AL198" s="1">
        <f t="shared" si="90"/>
        <v>0</v>
      </c>
      <c r="AM198" s="1">
        <f t="shared" si="91"/>
        <v>0</v>
      </c>
      <c r="AN198" s="130">
        <f t="shared" si="92"/>
        <v>0</v>
      </c>
    </row>
    <row r="199" spans="2:40" ht="18.75" customHeight="1">
      <c r="B199" s="14">
        <v>50</v>
      </c>
      <c r="C199" s="91"/>
      <c r="D199" s="15"/>
      <c r="E199" s="16" t="str">
        <f t="shared" si="72"/>
        <v>－</v>
      </c>
      <c r="F199" s="15">
        <f t="shared" si="71"/>
      </c>
      <c r="G199" s="23"/>
      <c r="H199" s="24"/>
      <c r="I199" s="23"/>
      <c r="J199" s="24"/>
      <c r="K199" s="23"/>
      <c r="L199" s="24"/>
      <c r="M199" s="21"/>
      <c r="N199" s="24"/>
      <c r="O199" s="44"/>
      <c r="P199" s="24"/>
      <c r="Q199" s="15">
        <f t="shared" si="73"/>
        <v>0</v>
      </c>
      <c r="R199" s="15">
        <f t="shared" si="74"/>
        <v>0</v>
      </c>
      <c r="S199" s="21">
        <f t="shared" si="75"/>
        <v>0</v>
      </c>
      <c r="T199" s="22">
        <f t="shared" si="76"/>
        <v>1</v>
      </c>
      <c r="V199" s="1">
        <f t="shared" si="77"/>
        <v>0</v>
      </c>
      <c r="W199" s="1">
        <f t="shared" si="78"/>
        <v>0</v>
      </c>
      <c r="X199" s="1">
        <f t="shared" si="79"/>
        <v>0</v>
      </c>
      <c r="Y199" s="1">
        <f t="shared" si="80"/>
        <v>0</v>
      </c>
      <c r="Z199" s="1">
        <f t="shared" si="81"/>
        <v>0</v>
      </c>
      <c r="AB199" s="1">
        <f t="shared" si="82"/>
        <v>0</v>
      </c>
      <c r="AC199" s="1">
        <f t="shared" si="83"/>
        <v>0</v>
      </c>
      <c r="AD199" s="1">
        <f t="shared" si="84"/>
        <v>0</v>
      </c>
      <c r="AE199" s="1">
        <f t="shared" si="85"/>
        <v>0</v>
      </c>
      <c r="AF199" s="1">
        <f t="shared" si="86"/>
        <v>0</v>
      </c>
      <c r="AH199" s="1">
        <f t="shared" si="87"/>
        <v>0</v>
      </c>
      <c r="AJ199" s="1" t="str">
        <f t="shared" si="88"/>
        <v>－</v>
      </c>
      <c r="AK199" s="1">
        <f t="shared" si="89"/>
      </c>
      <c r="AL199" s="1">
        <f t="shared" si="90"/>
        <v>0</v>
      </c>
      <c r="AM199" s="1">
        <f t="shared" si="91"/>
        <v>0</v>
      </c>
      <c r="AN199" s="130">
        <f t="shared" si="92"/>
        <v>0</v>
      </c>
    </row>
    <row r="200" spans="2:20" ht="18.75" customHeight="1">
      <c r="B200" s="14"/>
      <c r="C200" s="91"/>
      <c r="D200" s="15"/>
      <c r="E200" s="16"/>
      <c r="F200" s="15"/>
      <c r="G200" s="23"/>
      <c r="H200" s="24"/>
      <c r="I200" s="23"/>
      <c r="J200" s="24"/>
      <c r="K200" s="23"/>
      <c r="L200" s="24"/>
      <c r="M200" s="21"/>
      <c r="N200" s="24"/>
      <c r="O200" s="44"/>
      <c r="P200" s="24"/>
      <c r="Q200" s="15"/>
      <c r="R200" s="15"/>
      <c r="S200" s="21"/>
      <c r="T200" s="22"/>
    </row>
    <row r="201" spans="2:20" ht="13.5">
      <c r="B201" s="14"/>
      <c r="C201" s="41"/>
      <c r="D201" s="15"/>
      <c r="E201" s="16"/>
      <c r="F201" s="15"/>
      <c r="G201" s="124"/>
      <c r="H201" s="125">
        <f>SUM(H150:H200)</f>
        <v>0</v>
      </c>
      <c r="I201" s="126"/>
      <c r="J201" s="125">
        <f>SUM(J150:J200)</f>
        <v>0</v>
      </c>
      <c r="K201" s="126"/>
      <c r="L201" s="125">
        <f>SUM(L150:L200)</f>
        <v>0</v>
      </c>
      <c r="M201" s="127"/>
      <c r="N201" s="125">
        <f>SUM(N150:N200)</f>
        <v>0</v>
      </c>
      <c r="O201" s="126"/>
      <c r="P201" s="125">
        <f>SUM(P150:P200)</f>
        <v>0</v>
      </c>
      <c r="Q201" s="103"/>
      <c r="R201" s="103"/>
      <c r="S201" s="122"/>
      <c r="T201" s="128"/>
    </row>
    <row r="202" spans="2:20" ht="14.25" thickBot="1">
      <c r="B202" s="39"/>
      <c r="C202" s="31"/>
      <c r="D202" s="31"/>
      <c r="E202" s="32"/>
      <c r="F202" s="31"/>
      <c r="G202" s="38">
        <f>SUM(G150:G200)</f>
        <v>0</v>
      </c>
      <c r="H202" s="37"/>
      <c r="I202" s="38">
        <f>SUM(I150:I200)</f>
        <v>0</v>
      </c>
      <c r="J202" s="37"/>
      <c r="K202" s="38">
        <f>SUM(K150:K200)</f>
        <v>0</v>
      </c>
      <c r="L202" s="37"/>
      <c r="M202" s="38">
        <f>SUM(M150:M200)</f>
        <v>0</v>
      </c>
      <c r="N202" s="38"/>
      <c r="O202" s="38">
        <f>SUM(O150:O200)</f>
        <v>0</v>
      </c>
      <c r="P202" s="37"/>
      <c r="Q202" s="31"/>
      <c r="R202" s="31"/>
      <c r="S202" s="34"/>
      <c r="T202" s="35"/>
    </row>
    <row r="203" spans="2:20" ht="13.5">
      <c r="B203" s="60"/>
      <c r="C203" s="60"/>
      <c r="D203" s="60"/>
      <c r="E203" s="61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</sheetData>
  <sheetProtection/>
  <mergeCells count="12">
    <mergeCell ref="AN3:AN4"/>
    <mergeCell ref="B1:K2"/>
    <mergeCell ref="B137:K147"/>
    <mergeCell ref="B97:K97"/>
    <mergeCell ref="B47:K47"/>
    <mergeCell ref="AP11:AQ16"/>
    <mergeCell ref="AP56:AQ61"/>
    <mergeCell ref="AP106:AQ111"/>
    <mergeCell ref="AP156:AQ161"/>
    <mergeCell ref="AN48:AN49"/>
    <mergeCell ref="AN98:AN99"/>
    <mergeCell ref="AN148:AN149"/>
  </mergeCells>
  <printOptions/>
  <pageMargins left="0.7874015748031497" right="0.7874015748031497" top="0.3" bottom="0.28" header="0.2" footer="0.17"/>
  <pageSetup fitToHeight="0" horizontalDpi="300" verticalDpi="300" orientation="landscape" paperSize="9" scale="73" r:id="rId1"/>
  <rowBreaks count="3" manualBreakCount="3">
    <brk id="42" min="1" max="42" man="1"/>
    <brk id="87" min="1" max="42" man="1"/>
    <brk id="146" min="1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0">
      <selection activeCell="D5" sqref="D5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5.625" style="0" hidden="1" customWidth="1"/>
    <col min="4" max="4" width="5.625" style="0" customWidth="1"/>
    <col min="5" max="5" width="10.50390625" style="0" customWidth="1"/>
    <col min="6" max="7" width="3.75390625" style="0" customWidth="1"/>
    <col min="8" max="8" width="5.625" style="0" customWidth="1"/>
    <col min="9" max="9" width="10.50390625" style="0" customWidth="1"/>
    <col min="10" max="11" width="3.75390625" style="0" customWidth="1"/>
    <col min="12" max="12" width="5.625" style="0" customWidth="1"/>
    <col min="13" max="13" width="10.50390625" style="0" customWidth="1"/>
    <col min="14" max="15" width="3.75390625" style="0" customWidth="1"/>
    <col min="16" max="16" width="5.625" style="0" customWidth="1"/>
    <col min="17" max="17" width="10.50390625" style="0" customWidth="1"/>
    <col min="18" max="19" width="3.75390625" style="0" customWidth="1"/>
    <col min="20" max="20" width="13.125" style="0" customWidth="1"/>
  </cols>
  <sheetData>
    <row r="1" spans="1:4" ht="21" customHeight="1">
      <c r="A1" s="77"/>
      <c r="B1" s="77" t="s">
        <v>123</v>
      </c>
      <c r="D1" s="77"/>
    </row>
    <row r="2" spans="16:19" ht="21" customHeight="1" thickBot="1">
      <c r="P2" s="144">
        <v>41552</v>
      </c>
      <c r="Q2" s="145"/>
      <c r="R2" s="145"/>
      <c r="S2" s="145"/>
    </row>
    <row r="3" spans="1:20" ht="39" customHeight="1" thickBot="1" thickTop="1">
      <c r="A3" s="78"/>
      <c r="B3" s="79" t="s">
        <v>20</v>
      </c>
      <c r="C3" s="79" t="s">
        <v>20</v>
      </c>
      <c r="D3" s="66" t="s">
        <v>21</v>
      </c>
      <c r="E3" s="67" t="s">
        <v>22</v>
      </c>
      <c r="F3" s="67" t="s">
        <v>23</v>
      </c>
      <c r="G3" s="68" t="s">
        <v>24</v>
      </c>
      <c r="H3" s="69" t="s">
        <v>21</v>
      </c>
      <c r="I3" s="67" t="s">
        <v>22</v>
      </c>
      <c r="J3" s="67" t="s">
        <v>23</v>
      </c>
      <c r="K3" s="68" t="s">
        <v>24</v>
      </c>
      <c r="L3" s="69" t="s">
        <v>21</v>
      </c>
      <c r="M3" s="66" t="s">
        <v>22</v>
      </c>
      <c r="N3" s="67" t="s">
        <v>23</v>
      </c>
      <c r="O3" s="68" t="s">
        <v>24</v>
      </c>
      <c r="P3" s="69" t="s">
        <v>21</v>
      </c>
      <c r="Q3" s="67" t="s">
        <v>22</v>
      </c>
      <c r="R3" s="67" t="s">
        <v>23</v>
      </c>
      <c r="S3" s="70" t="s">
        <v>24</v>
      </c>
      <c r="T3" s="96" t="s">
        <v>25</v>
      </c>
    </row>
    <row r="4" spans="1:20" ht="16.5" customHeight="1" thickBot="1" thickTop="1">
      <c r="A4" s="153" t="s">
        <v>35</v>
      </c>
      <c r="B4" s="149">
        <f>COUNTA(D4:S8)/4</f>
        <v>0</v>
      </c>
      <c r="C4" s="80"/>
      <c r="D4" s="78"/>
      <c r="E4" s="80"/>
      <c r="F4" s="80"/>
      <c r="G4" s="71"/>
      <c r="H4" s="78"/>
      <c r="I4" s="80"/>
      <c r="J4" s="80"/>
      <c r="K4" s="71"/>
      <c r="L4" s="78"/>
      <c r="M4" s="80"/>
      <c r="N4" s="80"/>
      <c r="O4" s="71"/>
      <c r="P4" s="80"/>
      <c r="Q4" s="80"/>
      <c r="R4" s="80"/>
      <c r="S4" s="71"/>
      <c r="T4" s="156"/>
    </row>
    <row r="5" spans="1:20" ht="16.5" customHeight="1" thickBot="1" thickTop="1">
      <c r="A5" s="154"/>
      <c r="B5" s="150"/>
      <c r="C5" s="72"/>
      <c r="D5" s="88"/>
      <c r="E5" s="72"/>
      <c r="F5" s="72"/>
      <c r="G5" s="89"/>
      <c r="H5" s="88"/>
      <c r="I5" s="72"/>
      <c r="J5" s="72"/>
      <c r="K5" s="89"/>
      <c r="L5" s="88"/>
      <c r="M5" s="72"/>
      <c r="N5" s="72"/>
      <c r="O5" s="89"/>
      <c r="P5" s="72"/>
      <c r="Q5" s="72"/>
      <c r="R5" s="72"/>
      <c r="S5" s="89"/>
      <c r="T5" s="156"/>
    </row>
    <row r="6" spans="1:20" ht="16.5" customHeight="1" thickBot="1" thickTop="1">
      <c r="A6" s="154"/>
      <c r="B6" s="150"/>
      <c r="C6" s="72"/>
      <c r="D6" s="88"/>
      <c r="E6" s="72"/>
      <c r="F6" s="72"/>
      <c r="G6" s="89"/>
      <c r="H6" s="88"/>
      <c r="I6" s="72"/>
      <c r="J6" s="72"/>
      <c r="K6" s="89"/>
      <c r="L6" s="88"/>
      <c r="M6" s="72"/>
      <c r="N6" s="72"/>
      <c r="O6" s="89"/>
      <c r="P6" s="72"/>
      <c r="Q6" s="72"/>
      <c r="R6" s="72"/>
      <c r="S6" s="89"/>
      <c r="T6" s="156"/>
    </row>
    <row r="7" spans="1:20" ht="16.5" customHeight="1" thickBot="1" thickTop="1">
      <c r="A7" s="154"/>
      <c r="B7" s="150"/>
      <c r="C7" s="72"/>
      <c r="D7" s="88"/>
      <c r="E7" s="72"/>
      <c r="F7" s="72"/>
      <c r="G7" s="89"/>
      <c r="H7" s="88"/>
      <c r="I7" s="72"/>
      <c r="J7" s="72"/>
      <c r="K7" s="89"/>
      <c r="L7" s="88"/>
      <c r="M7" s="72"/>
      <c r="N7" s="72"/>
      <c r="O7" s="89"/>
      <c r="P7" s="72"/>
      <c r="Q7" s="72"/>
      <c r="R7" s="72"/>
      <c r="S7" s="89"/>
      <c r="T7" s="156"/>
    </row>
    <row r="8" spans="1:20" ht="16.5" customHeight="1" thickBot="1" thickTop="1">
      <c r="A8" s="154"/>
      <c r="B8" s="150"/>
      <c r="C8" s="72"/>
      <c r="D8" s="86"/>
      <c r="E8" s="85"/>
      <c r="F8" s="85"/>
      <c r="G8" s="90"/>
      <c r="H8" s="86"/>
      <c r="I8" s="85"/>
      <c r="J8" s="85"/>
      <c r="K8" s="90"/>
      <c r="L8" s="88"/>
      <c r="M8" s="72"/>
      <c r="N8" s="72"/>
      <c r="O8" s="89"/>
      <c r="P8" s="72"/>
      <c r="Q8" s="72"/>
      <c r="R8" s="72"/>
      <c r="S8" s="89"/>
      <c r="T8" s="157"/>
    </row>
    <row r="9" spans="1:20" ht="16.5" customHeight="1" thickTop="1">
      <c r="A9" s="153" t="s">
        <v>42</v>
      </c>
      <c r="B9" s="146">
        <f>COUNTA(D9:S16)/4</f>
        <v>0</v>
      </c>
      <c r="C9" s="80"/>
      <c r="D9" s="78"/>
      <c r="E9" s="80"/>
      <c r="F9" s="80"/>
      <c r="G9" s="71"/>
      <c r="H9" s="80"/>
      <c r="I9" s="80"/>
      <c r="J9" s="80"/>
      <c r="K9" s="80"/>
      <c r="L9" s="78"/>
      <c r="M9" s="80"/>
      <c r="N9" s="80"/>
      <c r="O9" s="71"/>
      <c r="P9" s="80"/>
      <c r="Q9" s="80"/>
      <c r="R9" s="80"/>
      <c r="S9" s="80"/>
      <c r="T9" s="157"/>
    </row>
    <row r="10" spans="1:20" ht="16.5" customHeight="1">
      <c r="A10" s="154"/>
      <c r="B10" s="147"/>
      <c r="C10" s="72"/>
      <c r="D10" s="88"/>
      <c r="E10" s="72"/>
      <c r="F10" s="72"/>
      <c r="G10" s="89"/>
      <c r="H10" s="72"/>
      <c r="I10" s="72"/>
      <c r="J10" s="72"/>
      <c r="K10" s="72"/>
      <c r="L10" s="88"/>
      <c r="M10" s="72"/>
      <c r="N10" s="72"/>
      <c r="O10" s="89"/>
      <c r="P10" s="72"/>
      <c r="Q10" s="72"/>
      <c r="R10" s="72"/>
      <c r="S10" s="72"/>
      <c r="T10" s="158"/>
    </row>
    <row r="11" spans="1:20" ht="16.5" customHeight="1">
      <c r="A11" s="154"/>
      <c r="B11" s="147"/>
      <c r="C11" s="72"/>
      <c r="D11" s="88"/>
      <c r="E11" s="72"/>
      <c r="F11" s="72"/>
      <c r="G11" s="89"/>
      <c r="H11" s="72"/>
      <c r="I11" s="72"/>
      <c r="J11" s="72"/>
      <c r="K11" s="72"/>
      <c r="L11" s="88"/>
      <c r="M11" s="72"/>
      <c r="N11" s="72"/>
      <c r="O11" s="89"/>
      <c r="P11" s="72"/>
      <c r="Q11" s="72"/>
      <c r="R11" s="72"/>
      <c r="S11" s="72"/>
      <c r="T11" s="158"/>
    </row>
    <row r="12" spans="1:20" ht="16.5" customHeight="1">
      <c r="A12" s="154"/>
      <c r="B12" s="147"/>
      <c r="C12" s="72"/>
      <c r="D12" s="88"/>
      <c r="E12" s="72"/>
      <c r="F12" s="72"/>
      <c r="G12" s="89"/>
      <c r="H12" s="72"/>
      <c r="I12" s="72"/>
      <c r="J12" s="72"/>
      <c r="K12" s="72"/>
      <c r="L12" s="88"/>
      <c r="M12" s="72"/>
      <c r="N12" s="72"/>
      <c r="O12" s="89"/>
      <c r="P12" s="72"/>
      <c r="Q12" s="73"/>
      <c r="R12" s="72"/>
      <c r="S12" s="72"/>
      <c r="T12" s="158"/>
    </row>
    <row r="13" spans="1:20" ht="16.5" customHeight="1">
      <c r="A13" s="154"/>
      <c r="B13" s="147"/>
      <c r="C13" s="72"/>
      <c r="D13" s="88"/>
      <c r="E13" s="72"/>
      <c r="F13" s="72"/>
      <c r="G13" s="89"/>
      <c r="H13" s="72"/>
      <c r="I13" s="72"/>
      <c r="J13" s="72"/>
      <c r="K13" s="72"/>
      <c r="L13" s="88"/>
      <c r="M13" s="72"/>
      <c r="N13" s="72"/>
      <c r="O13" s="89"/>
      <c r="P13" s="72"/>
      <c r="Q13" s="73"/>
      <c r="R13" s="72"/>
      <c r="S13" s="72"/>
      <c r="T13" s="158"/>
    </row>
    <row r="14" spans="1:20" ht="16.5" customHeight="1">
      <c r="A14" s="154"/>
      <c r="B14" s="147"/>
      <c r="C14" s="72"/>
      <c r="D14" s="88"/>
      <c r="E14" s="72"/>
      <c r="F14" s="72"/>
      <c r="G14" s="89"/>
      <c r="H14" s="72"/>
      <c r="I14" s="72"/>
      <c r="J14" s="72"/>
      <c r="K14" s="72"/>
      <c r="L14" s="88"/>
      <c r="M14" s="72"/>
      <c r="N14" s="72"/>
      <c r="O14" s="89"/>
      <c r="P14" s="72"/>
      <c r="Q14" s="73"/>
      <c r="R14" s="72"/>
      <c r="S14" s="72"/>
      <c r="T14" s="158"/>
    </row>
    <row r="15" spans="1:20" ht="16.5" customHeight="1">
      <c r="A15" s="154"/>
      <c r="B15" s="147"/>
      <c r="C15" s="72"/>
      <c r="D15" s="88"/>
      <c r="E15" s="72"/>
      <c r="F15" s="72"/>
      <c r="G15" s="89"/>
      <c r="H15" s="72"/>
      <c r="I15" s="72"/>
      <c r="J15" s="72"/>
      <c r="K15" s="72"/>
      <c r="L15" s="88"/>
      <c r="M15" s="72"/>
      <c r="N15" s="72"/>
      <c r="O15" s="89"/>
      <c r="P15" s="72"/>
      <c r="Q15" s="73"/>
      <c r="R15" s="72"/>
      <c r="S15" s="72"/>
      <c r="T15" s="158"/>
    </row>
    <row r="16" spans="1:20" ht="16.5" customHeight="1" thickBot="1">
      <c r="A16" s="155"/>
      <c r="B16" s="148"/>
      <c r="C16" s="85"/>
      <c r="D16" s="86"/>
      <c r="E16" s="85"/>
      <c r="F16" s="85"/>
      <c r="G16" s="90"/>
      <c r="H16" s="85"/>
      <c r="I16" s="85"/>
      <c r="J16" s="85"/>
      <c r="K16" s="85"/>
      <c r="L16" s="86"/>
      <c r="M16" s="85"/>
      <c r="N16" s="85"/>
      <c r="O16" s="90"/>
      <c r="P16" s="85"/>
      <c r="Q16" s="85"/>
      <c r="R16" s="85"/>
      <c r="S16" s="85"/>
      <c r="T16" s="159"/>
    </row>
    <row r="17" spans="1:20" ht="16.5" customHeight="1" thickTop="1">
      <c r="A17" s="153" t="s">
        <v>45</v>
      </c>
      <c r="B17" s="146">
        <f>COUNTA(D17:S18)/4</f>
        <v>0</v>
      </c>
      <c r="C17" s="80"/>
      <c r="D17" s="78"/>
      <c r="E17" s="80"/>
      <c r="F17" s="80"/>
      <c r="G17" s="71"/>
      <c r="H17" s="80"/>
      <c r="I17" s="80"/>
      <c r="J17" s="80"/>
      <c r="K17" s="80"/>
      <c r="L17" s="78"/>
      <c r="M17" s="80"/>
      <c r="N17" s="80"/>
      <c r="O17" s="71"/>
      <c r="P17" s="80"/>
      <c r="Q17" s="80"/>
      <c r="R17" s="80"/>
      <c r="S17" s="80"/>
      <c r="T17" s="157"/>
    </row>
    <row r="18" spans="1:20" ht="16.5" customHeight="1" thickBot="1">
      <c r="A18" s="155"/>
      <c r="B18" s="148"/>
      <c r="C18" s="85"/>
      <c r="D18" s="86"/>
      <c r="E18" s="85"/>
      <c r="F18" s="85"/>
      <c r="G18" s="90"/>
      <c r="H18" s="85"/>
      <c r="I18" s="85"/>
      <c r="J18" s="85"/>
      <c r="K18" s="85"/>
      <c r="L18" s="86"/>
      <c r="M18" s="85"/>
      <c r="N18" s="85"/>
      <c r="O18" s="90"/>
      <c r="P18" s="85"/>
      <c r="Q18" s="85"/>
      <c r="R18" s="85"/>
      <c r="S18" s="85"/>
      <c r="T18" s="159"/>
    </row>
    <row r="19" spans="1:20" ht="16.5" customHeight="1" thickTop="1">
      <c r="A19" s="153" t="s">
        <v>36</v>
      </c>
      <c r="B19" s="146">
        <f>COUNTA(D19:S26)/4</f>
        <v>0</v>
      </c>
      <c r="C19" s="80"/>
      <c r="D19" s="78"/>
      <c r="E19" s="80"/>
      <c r="F19" s="80"/>
      <c r="G19" s="71"/>
      <c r="H19" s="78"/>
      <c r="I19" s="80"/>
      <c r="J19" s="80"/>
      <c r="K19" s="80"/>
      <c r="L19" s="78"/>
      <c r="M19" s="80"/>
      <c r="N19" s="80"/>
      <c r="O19" s="71"/>
      <c r="P19" s="80"/>
      <c r="Q19" s="80"/>
      <c r="R19" s="80"/>
      <c r="S19" s="71"/>
      <c r="T19" s="157"/>
    </row>
    <row r="20" spans="1:20" ht="16.5" customHeight="1">
      <c r="A20" s="154"/>
      <c r="B20" s="147"/>
      <c r="C20" s="72"/>
      <c r="D20" s="88"/>
      <c r="E20" s="72"/>
      <c r="F20" s="72"/>
      <c r="G20" s="89"/>
      <c r="H20" s="88"/>
      <c r="I20" s="72"/>
      <c r="J20" s="72"/>
      <c r="K20" s="72"/>
      <c r="L20" s="88"/>
      <c r="M20" s="72"/>
      <c r="N20" s="72"/>
      <c r="O20" s="89"/>
      <c r="P20" s="72"/>
      <c r="Q20" s="72"/>
      <c r="R20" s="72"/>
      <c r="S20" s="89"/>
      <c r="T20" s="158"/>
    </row>
    <row r="21" spans="1:20" ht="16.5" customHeight="1">
      <c r="A21" s="154"/>
      <c r="B21" s="147"/>
      <c r="C21" s="72"/>
      <c r="D21" s="88"/>
      <c r="E21" s="72"/>
      <c r="F21" s="72"/>
      <c r="G21" s="89"/>
      <c r="H21" s="88"/>
      <c r="I21" s="72"/>
      <c r="J21" s="72"/>
      <c r="K21" s="72"/>
      <c r="L21" s="88"/>
      <c r="M21" s="72"/>
      <c r="N21" s="72"/>
      <c r="O21" s="89"/>
      <c r="P21" s="72"/>
      <c r="Q21" s="72"/>
      <c r="R21" s="72"/>
      <c r="S21" s="89"/>
      <c r="T21" s="158"/>
    </row>
    <row r="22" spans="1:20" ht="16.5" customHeight="1">
      <c r="A22" s="154"/>
      <c r="B22" s="147"/>
      <c r="C22" s="72"/>
      <c r="D22" s="88"/>
      <c r="E22" s="72"/>
      <c r="F22" s="72"/>
      <c r="G22" s="89"/>
      <c r="H22" s="88"/>
      <c r="I22" s="73"/>
      <c r="J22" s="73"/>
      <c r="K22" s="72"/>
      <c r="L22" s="88"/>
      <c r="M22" s="72"/>
      <c r="N22" s="72"/>
      <c r="O22" s="89"/>
      <c r="P22" s="72"/>
      <c r="Q22" s="72"/>
      <c r="R22" s="72"/>
      <c r="S22" s="89"/>
      <c r="T22" s="158"/>
    </row>
    <row r="23" spans="1:20" ht="16.5" customHeight="1">
      <c r="A23" s="154"/>
      <c r="B23" s="147"/>
      <c r="C23" s="72"/>
      <c r="D23" s="88"/>
      <c r="E23" s="72"/>
      <c r="F23" s="72"/>
      <c r="G23" s="89"/>
      <c r="H23" s="88"/>
      <c r="I23" s="73"/>
      <c r="J23" s="73"/>
      <c r="K23" s="72"/>
      <c r="L23" s="88"/>
      <c r="M23" s="72"/>
      <c r="N23" s="72"/>
      <c r="O23" s="89"/>
      <c r="P23" s="72"/>
      <c r="Q23" s="72"/>
      <c r="R23" s="72"/>
      <c r="S23" s="89"/>
      <c r="T23" s="158"/>
    </row>
    <row r="24" spans="1:20" ht="16.5" customHeight="1">
      <c r="A24" s="154"/>
      <c r="B24" s="147"/>
      <c r="C24" s="72"/>
      <c r="D24" s="88"/>
      <c r="E24" s="72"/>
      <c r="F24" s="72"/>
      <c r="G24" s="89"/>
      <c r="H24" s="88"/>
      <c r="I24" s="73"/>
      <c r="J24" s="73"/>
      <c r="K24" s="72"/>
      <c r="L24" s="88"/>
      <c r="M24" s="72"/>
      <c r="N24" s="72"/>
      <c r="O24" s="89"/>
      <c r="P24" s="72"/>
      <c r="Q24" s="72"/>
      <c r="R24" s="72"/>
      <c r="S24" s="89"/>
      <c r="T24" s="158"/>
    </row>
    <row r="25" spans="1:20" ht="16.5" customHeight="1">
      <c r="A25" s="154"/>
      <c r="B25" s="147"/>
      <c r="C25" s="72"/>
      <c r="D25" s="88"/>
      <c r="E25" s="72"/>
      <c r="F25" s="72"/>
      <c r="G25" s="89"/>
      <c r="H25" s="88"/>
      <c r="I25" s="73"/>
      <c r="J25" s="73"/>
      <c r="K25" s="72"/>
      <c r="L25" s="88"/>
      <c r="M25" s="72"/>
      <c r="N25" s="72"/>
      <c r="O25" s="89"/>
      <c r="P25" s="72"/>
      <c r="Q25" s="72"/>
      <c r="R25" s="72"/>
      <c r="S25" s="89"/>
      <c r="T25" s="158"/>
    </row>
    <row r="26" spans="1:20" ht="16.5" customHeight="1" thickBot="1">
      <c r="A26" s="155"/>
      <c r="B26" s="148"/>
      <c r="C26" s="85"/>
      <c r="D26" s="86"/>
      <c r="E26" s="85"/>
      <c r="F26" s="85"/>
      <c r="G26" s="90"/>
      <c r="H26" s="86"/>
      <c r="I26" s="85"/>
      <c r="J26" s="85"/>
      <c r="K26" s="85"/>
      <c r="L26" s="86"/>
      <c r="M26" s="85"/>
      <c r="N26" s="85"/>
      <c r="O26" s="90"/>
      <c r="P26" s="85"/>
      <c r="Q26" s="85"/>
      <c r="R26" s="85"/>
      <c r="S26" s="90"/>
      <c r="T26" s="159"/>
    </row>
    <row r="27" spans="1:20" ht="16.5" customHeight="1" thickTop="1">
      <c r="A27" s="141" t="s">
        <v>44</v>
      </c>
      <c r="B27" s="146">
        <f>COUNTA(D27:S33)/4</f>
        <v>0</v>
      </c>
      <c r="C27" s="72"/>
      <c r="D27" s="78"/>
      <c r="E27" s="80"/>
      <c r="F27" s="80"/>
      <c r="G27" s="71"/>
      <c r="H27" s="72"/>
      <c r="I27" s="72"/>
      <c r="J27" s="72"/>
      <c r="K27" s="72"/>
      <c r="L27" s="78"/>
      <c r="M27" s="80"/>
      <c r="N27" s="80"/>
      <c r="O27" s="71"/>
      <c r="P27" s="80"/>
      <c r="Q27" s="80"/>
      <c r="R27" s="80"/>
      <c r="S27" s="80"/>
      <c r="T27" s="157"/>
    </row>
    <row r="28" spans="1:20" ht="16.5" customHeight="1">
      <c r="A28" s="142"/>
      <c r="B28" s="147"/>
      <c r="C28" s="72"/>
      <c r="D28" s="88"/>
      <c r="E28" s="72"/>
      <c r="F28" s="72"/>
      <c r="G28" s="89"/>
      <c r="H28" s="72"/>
      <c r="I28" s="72"/>
      <c r="J28" s="72"/>
      <c r="K28" s="72"/>
      <c r="L28" s="88"/>
      <c r="M28" s="72"/>
      <c r="N28" s="72"/>
      <c r="O28" s="89"/>
      <c r="P28" s="72"/>
      <c r="Q28" s="73"/>
      <c r="R28" s="72"/>
      <c r="S28" s="72"/>
      <c r="T28" s="158"/>
    </row>
    <row r="29" spans="1:20" ht="16.5" customHeight="1">
      <c r="A29" s="142"/>
      <c r="B29" s="147"/>
      <c r="C29" s="72"/>
      <c r="D29" s="88"/>
      <c r="E29" s="72"/>
      <c r="F29" s="72"/>
      <c r="G29" s="89"/>
      <c r="H29" s="72"/>
      <c r="I29" s="72"/>
      <c r="J29" s="72"/>
      <c r="K29" s="72"/>
      <c r="L29" s="88"/>
      <c r="M29" s="72"/>
      <c r="N29" s="72"/>
      <c r="O29" s="89"/>
      <c r="P29" s="72"/>
      <c r="Q29" s="73"/>
      <c r="R29" s="72"/>
      <c r="S29" s="72"/>
      <c r="T29" s="158"/>
    </row>
    <row r="30" spans="1:20" ht="16.5" customHeight="1">
      <c r="A30" s="142"/>
      <c r="B30" s="147"/>
      <c r="C30" s="72"/>
      <c r="D30" s="88"/>
      <c r="E30" s="72"/>
      <c r="F30" s="72"/>
      <c r="G30" s="89"/>
      <c r="H30" s="72"/>
      <c r="I30" s="72"/>
      <c r="J30" s="72"/>
      <c r="K30" s="72"/>
      <c r="L30" s="88"/>
      <c r="M30" s="72"/>
      <c r="N30" s="72"/>
      <c r="O30" s="89"/>
      <c r="P30" s="72"/>
      <c r="Q30" s="73"/>
      <c r="R30" s="72"/>
      <c r="S30" s="72"/>
      <c r="T30" s="158"/>
    </row>
    <row r="31" spans="1:20" ht="16.5" customHeight="1">
      <c r="A31" s="142"/>
      <c r="B31" s="147"/>
      <c r="C31" s="72"/>
      <c r="D31" s="88"/>
      <c r="E31" s="72"/>
      <c r="F31" s="72"/>
      <c r="G31" s="89"/>
      <c r="H31" s="72"/>
      <c r="I31" s="72"/>
      <c r="J31" s="72"/>
      <c r="K31" s="72"/>
      <c r="L31" s="88"/>
      <c r="M31" s="72"/>
      <c r="N31" s="72"/>
      <c r="O31" s="89"/>
      <c r="P31" s="72"/>
      <c r="Q31" s="73"/>
      <c r="R31" s="72"/>
      <c r="S31" s="72"/>
      <c r="T31" s="158"/>
    </row>
    <row r="32" spans="1:20" ht="16.5" customHeight="1">
      <c r="A32" s="142"/>
      <c r="B32" s="147"/>
      <c r="C32" s="72"/>
      <c r="D32" s="88"/>
      <c r="E32" s="72"/>
      <c r="F32" s="72"/>
      <c r="G32" s="89"/>
      <c r="H32" s="72"/>
      <c r="I32" s="72"/>
      <c r="J32" s="72"/>
      <c r="K32" s="72"/>
      <c r="L32" s="88"/>
      <c r="M32" s="72"/>
      <c r="N32" s="72"/>
      <c r="O32" s="89"/>
      <c r="P32" s="72"/>
      <c r="Q32" s="73"/>
      <c r="R32" s="72"/>
      <c r="S32" s="72"/>
      <c r="T32" s="158"/>
    </row>
    <row r="33" spans="1:20" ht="16.5" customHeight="1" thickBot="1">
      <c r="A33" s="143"/>
      <c r="B33" s="148"/>
      <c r="C33" s="72"/>
      <c r="D33" s="88"/>
      <c r="E33" s="72"/>
      <c r="F33" s="72"/>
      <c r="G33" s="89"/>
      <c r="H33" s="72"/>
      <c r="I33" s="72"/>
      <c r="J33" s="72"/>
      <c r="K33" s="72"/>
      <c r="L33" s="86"/>
      <c r="M33" s="85"/>
      <c r="N33" s="85"/>
      <c r="O33" s="90"/>
      <c r="P33" s="85"/>
      <c r="Q33" s="85"/>
      <c r="R33" s="85"/>
      <c r="S33" s="85"/>
      <c r="T33" s="159"/>
    </row>
    <row r="34" spans="1:20" ht="16.5" customHeight="1" thickBot="1" thickTop="1">
      <c r="A34" s="141" t="s">
        <v>37</v>
      </c>
      <c r="B34" s="146">
        <f>COUNTA(D34:S35)/4</f>
        <v>0</v>
      </c>
      <c r="C34" s="85"/>
      <c r="D34" s="78"/>
      <c r="E34" s="80"/>
      <c r="F34" s="80"/>
      <c r="G34" s="71"/>
      <c r="H34" s="80"/>
      <c r="I34" s="80"/>
      <c r="J34" s="80"/>
      <c r="K34" s="71"/>
      <c r="L34" s="88"/>
      <c r="M34" s="72"/>
      <c r="N34" s="80"/>
      <c r="O34" s="71"/>
      <c r="P34" s="72"/>
      <c r="Q34" s="73"/>
      <c r="R34" s="72"/>
      <c r="S34" s="80"/>
      <c r="T34" s="158"/>
    </row>
    <row r="35" spans="1:20" ht="16.5" customHeight="1" thickBot="1" thickTop="1">
      <c r="A35" s="143"/>
      <c r="B35" s="148"/>
      <c r="C35" s="81"/>
      <c r="D35" s="108"/>
      <c r="E35" s="109"/>
      <c r="F35" s="109"/>
      <c r="G35" s="110"/>
      <c r="H35" s="108"/>
      <c r="I35" s="109"/>
      <c r="J35" s="109"/>
      <c r="K35" s="110"/>
      <c r="L35" s="108"/>
      <c r="M35" s="109"/>
      <c r="N35" s="72"/>
      <c r="O35" s="89"/>
      <c r="P35" s="109"/>
      <c r="Q35" s="109"/>
      <c r="R35" s="109"/>
      <c r="S35" s="110"/>
      <c r="T35" s="159"/>
    </row>
    <row r="36" spans="1:20" ht="16.5" customHeight="1" thickBot="1" thickTop="1">
      <c r="A36" s="98" t="s">
        <v>47</v>
      </c>
      <c r="B36" s="100">
        <f>COUNTA(D36:S36)/4</f>
        <v>0</v>
      </c>
      <c r="C36" s="72"/>
      <c r="D36" s="88"/>
      <c r="E36" s="72"/>
      <c r="F36" s="72"/>
      <c r="G36" s="89"/>
      <c r="H36" s="72"/>
      <c r="I36" s="72"/>
      <c r="J36" s="72"/>
      <c r="K36" s="72"/>
      <c r="L36" s="115"/>
      <c r="M36" s="81"/>
      <c r="N36" s="81"/>
      <c r="O36" s="82"/>
      <c r="P36" s="81"/>
      <c r="Q36" s="81"/>
      <c r="R36" s="81"/>
      <c r="S36" s="81"/>
      <c r="T36" s="97"/>
    </row>
    <row r="37" spans="1:20" ht="16.5" customHeight="1" thickTop="1">
      <c r="A37" s="141" t="s">
        <v>49</v>
      </c>
      <c r="B37" s="146">
        <f>COUNTA(D37:S40)/4</f>
        <v>0</v>
      </c>
      <c r="C37" s="80"/>
      <c r="D37" s="78"/>
      <c r="E37" s="80"/>
      <c r="F37" s="80"/>
      <c r="G37" s="71"/>
      <c r="H37" s="80"/>
      <c r="I37" s="80"/>
      <c r="J37" s="80"/>
      <c r="K37" s="80"/>
      <c r="L37" s="78"/>
      <c r="M37" s="80"/>
      <c r="N37" s="80"/>
      <c r="O37" s="71"/>
      <c r="P37" s="80"/>
      <c r="Q37" s="80"/>
      <c r="R37" s="80"/>
      <c r="S37" s="80"/>
      <c r="T37" s="157"/>
    </row>
    <row r="38" spans="1:20" ht="16.5" customHeight="1">
      <c r="A38" s="142"/>
      <c r="B38" s="147"/>
      <c r="C38" s="72"/>
      <c r="D38" s="88"/>
      <c r="E38" s="72"/>
      <c r="F38" s="72"/>
      <c r="G38" s="89"/>
      <c r="H38" s="72"/>
      <c r="I38" s="72"/>
      <c r="J38" s="72"/>
      <c r="K38" s="72"/>
      <c r="L38" s="88"/>
      <c r="M38" s="72"/>
      <c r="N38" s="72"/>
      <c r="O38" s="89"/>
      <c r="P38" s="72"/>
      <c r="Q38" s="72"/>
      <c r="R38" s="72"/>
      <c r="S38" s="72"/>
      <c r="T38" s="158"/>
    </row>
    <row r="39" spans="1:20" ht="16.5" customHeight="1">
      <c r="A39" s="142"/>
      <c r="B39" s="147"/>
      <c r="C39" s="72"/>
      <c r="D39" s="88"/>
      <c r="E39" s="72"/>
      <c r="F39" s="72"/>
      <c r="G39" s="89"/>
      <c r="H39" s="72"/>
      <c r="I39" s="72"/>
      <c r="J39" s="72"/>
      <c r="K39" s="72"/>
      <c r="L39" s="88"/>
      <c r="M39" s="72"/>
      <c r="N39" s="72"/>
      <c r="O39" s="89"/>
      <c r="P39" s="72"/>
      <c r="Q39" s="72"/>
      <c r="R39" s="72"/>
      <c r="S39" s="72"/>
      <c r="T39" s="158"/>
    </row>
    <row r="40" spans="1:20" ht="16.5" customHeight="1" thickBot="1">
      <c r="A40" s="143"/>
      <c r="B40" s="148"/>
      <c r="C40" s="85"/>
      <c r="D40" s="86"/>
      <c r="E40" s="85"/>
      <c r="F40" s="85"/>
      <c r="G40" s="90"/>
      <c r="H40" s="85"/>
      <c r="I40" s="85"/>
      <c r="J40" s="85"/>
      <c r="K40" s="85"/>
      <c r="L40" s="86"/>
      <c r="M40" s="85"/>
      <c r="N40" s="85"/>
      <c r="O40" s="90"/>
      <c r="P40" s="85"/>
      <c r="Q40" s="85"/>
      <c r="R40" s="85"/>
      <c r="S40" s="85"/>
      <c r="T40" s="159"/>
    </row>
    <row r="41" spans="1:20" ht="16.5" customHeight="1" thickBot="1" thickTop="1">
      <c r="A41" s="141" t="s">
        <v>31</v>
      </c>
      <c r="B41" s="149">
        <f>COUNTA(D41:S42)/4</f>
        <v>0</v>
      </c>
      <c r="C41" s="83"/>
      <c r="D41" s="78"/>
      <c r="E41" s="80"/>
      <c r="F41" s="80"/>
      <c r="G41" s="71"/>
      <c r="H41" s="78"/>
      <c r="I41" s="80"/>
      <c r="J41" s="80"/>
      <c r="K41" s="80"/>
      <c r="L41" s="78"/>
      <c r="M41" s="80"/>
      <c r="N41" s="80"/>
      <c r="O41" s="71"/>
      <c r="P41" s="80"/>
      <c r="Q41" s="80"/>
      <c r="R41" s="80"/>
      <c r="S41" s="71"/>
      <c r="T41" s="156"/>
    </row>
    <row r="42" spans="1:20" ht="16.5" customHeight="1" thickBot="1" thickTop="1">
      <c r="A42" s="143"/>
      <c r="B42" s="151"/>
      <c r="C42" s="84"/>
      <c r="D42" s="86"/>
      <c r="E42" s="85"/>
      <c r="F42" s="85"/>
      <c r="G42" s="90"/>
      <c r="H42" s="86"/>
      <c r="I42" s="85"/>
      <c r="J42" s="85"/>
      <c r="K42" s="85"/>
      <c r="L42" s="86"/>
      <c r="M42" s="85"/>
      <c r="N42" s="85"/>
      <c r="O42" s="90"/>
      <c r="P42" s="85"/>
      <c r="Q42" s="85"/>
      <c r="R42" s="85"/>
      <c r="S42" s="90"/>
      <c r="T42" s="156"/>
    </row>
    <row r="43" spans="1:20" ht="16.5" customHeight="1" thickTop="1">
      <c r="A43" s="106" t="s">
        <v>53</v>
      </c>
      <c r="B43" s="149">
        <f>COUNTA(D43:S44)/4</f>
        <v>0</v>
      </c>
      <c r="C43" s="87"/>
      <c r="D43" s="88"/>
      <c r="E43" s="72"/>
      <c r="F43" s="72"/>
      <c r="G43" s="89"/>
      <c r="H43" s="88"/>
      <c r="I43" s="72"/>
      <c r="J43" s="72"/>
      <c r="K43" s="72"/>
      <c r="L43" s="88"/>
      <c r="M43" s="72"/>
      <c r="N43" s="72"/>
      <c r="O43" s="89"/>
      <c r="P43" s="72"/>
      <c r="Q43" s="72"/>
      <c r="R43" s="72"/>
      <c r="S43" s="89"/>
      <c r="T43" s="157"/>
    </row>
    <row r="44" spans="1:20" ht="16.5" customHeight="1" thickBot="1">
      <c r="A44" s="106"/>
      <c r="B44" s="150"/>
      <c r="C44" s="87"/>
      <c r="D44" s="88"/>
      <c r="E44" s="72"/>
      <c r="F44" s="72"/>
      <c r="G44" s="89"/>
      <c r="H44" s="88"/>
      <c r="I44" s="73"/>
      <c r="J44" s="72"/>
      <c r="K44" s="72"/>
      <c r="L44" s="88"/>
      <c r="M44" s="72"/>
      <c r="N44" s="72"/>
      <c r="O44" s="89"/>
      <c r="P44" s="72"/>
      <c r="Q44" s="72"/>
      <c r="R44" s="72"/>
      <c r="S44" s="89"/>
      <c r="T44" s="159"/>
    </row>
    <row r="45" spans="1:20" ht="16.5" customHeight="1" thickBot="1" thickTop="1">
      <c r="A45" s="141" t="s">
        <v>50</v>
      </c>
      <c r="B45" s="149">
        <f>COUNTA(D45:S46)/4</f>
        <v>0</v>
      </c>
      <c r="C45" s="83"/>
      <c r="D45" s="78"/>
      <c r="E45" s="80"/>
      <c r="F45" s="80"/>
      <c r="G45" s="71"/>
      <c r="H45" s="78"/>
      <c r="I45" s="80"/>
      <c r="J45" s="80"/>
      <c r="K45" s="80"/>
      <c r="L45" s="78"/>
      <c r="M45" s="80"/>
      <c r="N45" s="80"/>
      <c r="O45" s="71"/>
      <c r="P45" s="80"/>
      <c r="Q45" s="80"/>
      <c r="R45" s="80"/>
      <c r="S45" s="71"/>
      <c r="T45" s="156"/>
    </row>
    <row r="46" spans="1:20" ht="16.5" customHeight="1" thickBot="1" thickTop="1">
      <c r="A46" s="143"/>
      <c r="B46" s="151"/>
      <c r="C46" s="84"/>
      <c r="D46" s="88"/>
      <c r="E46" s="72"/>
      <c r="F46" s="72"/>
      <c r="G46" s="89"/>
      <c r="H46" s="88"/>
      <c r="I46" s="72"/>
      <c r="J46" s="72"/>
      <c r="K46" s="72"/>
      <c r="L46" s="88"/>
      <c r="M46" s="72"/>
      <c r="N46" s="72"/>
      <c r="O46" s="89"/>
      <c r="P46" s="72"/>
      <c r="Q46" s="72"/>
      <c r="R46" s="72"/>
      <c r="S46" s="89"/>
      <c r="T46" s="156"/>
    </row>
    <row r="47" spans="1:20" ht="16.5" customHeight="1" thickTop="1">
      <c r="A47" s="141" t="s">
        <v>84</v>
      </c>
      <c r="B47" s="149">
        <f>COUNTA(D47:S49)/4</f>
        <v>0</v>
      </c>
      <c r="C47" s="83"/>
      <c r="D47" s="78"/>
      <c r="E47" s="80"/>
      <c r="F47" s="80"/>
      <c r="G47" s="71"/>
      <c r="H47" s="78"/>
      <c r="I47" s="80"/>
      <c r="J47" s="80"/>
      <c r="K47" s="80"/>
      <c r="L47" s="78"/>
      <c r="M47" s="80"/>
      <c r="N47" s="80"/>
      <c r="O47" s="71"/>
      <c r="P47" s="80"/>
      <c r="Q47" s="80"/>
      <c r="R47" s="80"/>
      <c r="S47" s="71"/>
      <c r="T47" s="157"/>
    </row>
    <row r="48" spans="1:20" ht="16.5" customHeight="1">
      <c r="A48" s="142"/>
      <c r="B48" s="150"/>
      <c r="C48" s="87"/>
      <c r="D48" s="88"/>
      <c r="E48" s="73"/>
      <c r="F48" s="73"/>
      <c r="G48" s="89"/>
      <c r="H48" s="88"/>
      <c r="I48" s="73"/>
      <c r="J48" s="73"/>
      <c r="K48" s="72"/>
      <c r="L48" s="88"/>
      <c r="M48" s="73"/>
      <c r="N48" s="73"/>
      <c r="O48" s="89"/>
      <c r="P48" s="72"/>
      <c r="Q48" s="72"/>
      <c r="R48" s="72"/>
      <c r="S48" s="89"/>
      <c r="T48" s="158"/>
    </row>
    <row r="49" spans="1:20" ht="16.5" customHeight="1" thickBot="1">
      <c r="A49" s="143"/>
      <c r="B49" s="151"/>
      <c r="C49" s="87"/>
      <c r="D49" s="86"/>
      <c r="E49" s="85"/>
      <c r="F49" s="85"/>
      <c r="G49" s="90"/>
      <c r="H49" s="86"/>
      <c r="I49" s="85"/>
      <c r="J49" s="85"/>
      <c r="K49" s="85"/>
      <c r="L49" s="86"/>
      <c r="M49" s="85"/>
      <c r="N49" s="85"/>
      <c r="O49" s="90"/>
      <c r="P49" s="85"/>
      <c r="Q49" s="85"/>
      <c r="R49" s="85"/>
      <c r="S49" s="90"/>
      <c r="T49" s="158"/>
    </row>
    <row r="50" spans="1:20" ht="16.5" customHeight="1" thickBot="1" thickTop="1">
      <c r="A50" s="153" t="s">
        <v>32</v>
      </c>
      <c r="B50" s="149">
        <f>COUNTA(D50:S58)/4</f>
        <v>0</v>
      </c>
      <c r="C50" s="83"/>
      <c r="D50" s="88"/>
      <c r="E50" s="80"/>
      <c r="F50" s="80"/>
      <c r="G50" s="89"/>
      <c r="H50" s="88"/>
      <c r="I50" s="80"/>
      <c r="J50" s="72"/>
      <c r="K50" s="72"/>
      <c r="L50" s="78"/>
      <c r="M50" s="80"/>
      <c r="N50" s="80"/>
      <c r="O50" s="71"/>
      <c r="P50" s="80"/>
      <c r="Q50" s="80"/>
      <c r="R50" s="80"/>
      <c r="S50" s="80"/>
      <c r="T50" s="156"/>
    </row>
    <row r="51" spans="1:20" ht="16.5" customHeight="1" thickBot="1" thickTop="1">
      <c r="A51" s="154"/>
      <c r="B51" s="150"/>
      <c r="C51" s="87"/>
      <c r="D51" s="88"/>
      <c r="E51" s="72"/>
      <c r="F51" s="72"/>
      <c r="G51" s="72"/>
      <c r="H51" s="88"/>
      <c r="I51" s="72"/>
      <c r="J51" s="72"/>
      <c r="K51" s="72"/>
      <c r="L51" s="88"/>
      <c r="M51" s="72"/>
      <c r="N51" s="72"/>
      <c r="O51" s="89"/>
      <c r="P51" s="72"/>
      <c r="Q51" s="73"/>
      <c r="R51" s="72"/>
      <c r="S51" s="72"/>
      <c r="T51" s="156"/>
    </row>
    <row r="52" spans="1:20" ht="16.5" customHeight="1" thickBot="1" thickTop="1">
      <c r="A52" s="154"/>
      <c r="B52" s="150"/>
      <c r="C52" s="87"/>
      <c r="D52" s="88"/>
      <c r="E52" s="72"/>
      <c r="F52" s="72"/>
      <c r="G52" s="72"/>
      <c r="H52" s="88"/>
      <c r="I52" s="72"/>
      <c r="J52" s="72"/>
      <c r="K52" s="72"/>
      <c r="L52" s="88"/>
      <c r="M52" s="72"/>
      <c r="N52" s="72"/>
      <c r="O52" s="89"/>
      <c r="P52" s="72"/>
      <c r="Q52" s="73"/>
      <c r="R52" s="72"/>
      <c r="S52" s="72"/>
      <c r="T52" s="156"/>
    </row>
    <row r="53" spans="1:20" ht="16.5" customHeight="1" thickBot="1" thickTop="1">
      <c r="A53" s="154"/>
      <c r="B53" s="150"/>
      <c r="C53" s="87"/>
      <c r="D53" s="88"/>
      <c r="E53" s="72"/>
      <c r="F53" s="72"/>
      <c r="G53" s="72"/>
      <c r="H53" s="88"/>
      <c r="I53" s="72"/>
      <c r="J53" s="72"/>
      <c r="K53" s="72"/>
      <c r="L53" s="88"/>
      <c r="M53" s="72"/>
      <c r="N53" s="72"/>
      <c r="O53" s="89"/>
      <c r="P53" s="72"/>
      <c r="Q53" s="73"/>
      <c r="R53" s="72"/>
      <c r="S53" s="72"/>
      <c r="T53" s="156"/>
    </row>
    <row r="54" spans="1:20" ht="16.5" customHeight="1" thickBot="1" thickTop="1">
      <c r="A54" s="154"/>
      <c r="B54" s="150"/>
      <c r="C54" s="87"/>
      <c r="D54" s="88"/>
      <c r="E54" s="72"/>
      <c r="F54" s="72"/>
      <c r="G54" s="72"/>
      <c r="H54" s="88"/>
      <c r="I54" s="72"/>
      <c r="J54" s="72"/>
      <c r="K54" s="72"/>
      <c r="L54" s="88"/>
      <c r="M54" s="72"/>
      <c r="N54" s="72"/>
      <c r="O54" s="89"/>
      <c r="P54" s="72"/>
      <c r="Q54" s="73"/>
      <c r="R54" s="72"/>
      <c r="S54" s="72"/>
      <c r="T54" s="156"/>
    </row>
    <row r="55" spans="1:20" ht="16.5" customHeight="1" thickBot="1" thickTop="1">
      <c r="A55" s="154"/>
      <c r="B55" s="150"/>
      <c r="C55" s="87"/>
      <c r="D55" s="88"/>
      <c r="E55" s="72"/>
      <c r="F55" s="72"/>
      <c r="G55" s="72"/>
      <c r="H55" s="88"/>
      <c r="I55" s="72"/>
      <c r="J55" s="72"/>
      <c r="K55" s="72"/>
      <c r="L55" s="88"/>
      <c r="M55" s="72"/>
      <c r="N55" s="72"/>
      <c r="O55" s="89"/>
      <c r="P55" s="72"/>
      <c r="Q55" s="73"/>
      <c r="R55" s="72"/>
      <c r="S55" s="72"/>
      <c r="T55" s="156"/>
    </row>
    <row r="56" spans="1:20" ht="16.5" customHeight="1" thickBot="1" thickTop="1">
      <c r="A56" s="154"/>
      <c r="B56" s="150"/>
      <c r="C56" s="87"/>
      <c r="D56" s="88"/>
      <c r="E56" s="72"/>
      <c r="F56" s="72"/>
      <c r="G56" s="72"/>
      <c r="H56" s="88"/>
      <c r="I56" s="72"/>
      <c r="J56" s="72"/>
      <c r="K56" s="72"/>
      <c r="L56" s="88"/>
      <c r="M56" s="72"/>
      <c r="N56" s="72"/>
      <c r="O56" s="89"/>
      <c r="P56" s="72"/>
      <c r="Q56" s="73"/>
      <c r="R56" s="72"/>
      <c r="S56" s="72"/>
      <c r="T56" s="156"/>
    </row>
    <row r="57" spans="1:20" ht="16.5" customHeight="1" thickBot="1" thickTop="1">
      <c r="A57" s="154"/>
      <c r="B57" s="150"/>
      <c r="C57" s="87"/>
      <c r="D57" s="88"/>
      <c r="E57" s="72"/>
      <c r="F57" s="72"/>
      <c r="G57" s="72"/>
      <c r="H57" s="88"/>
      <c r="I57" s="72"/>
      <c r="J57" s="72"/>
      <c r="K57" s="72"/>
      <c r="L57" s="88"/>
      <c r="M57" s="72"/>
      <c r="N57" s="72"/>
      <c r="O57" s="89"/>
      <c r="P57" s="72"/>
      <c r="Q57" s="72"/>
      <c r="R57" s="72"/>
      <c r="S57" s="72"/>
      <c r="T57" s="156"/>
    </row>
    <row r="58" spans="1:20" ht="16.5" customHeight="1" thickBot="1" thickTop="1">
      <c r="A58" s="155"/>
      <c r="B58" s="151"/>
      <c r="C58" s="84"/>
      <c r="D58" s="86"/>
      <c r="E58" s="85"/>
      <c r="F58" s="85"/>
      <c r="G58" s="85"/>
      <c r="H58" s="86"/>
      <c r="I58" s="85"/>
      <c r="J58" s="85"/>
      <c r="K58" s="85"/>
      <c r="L58" s="86"/>
      <c r="M58" s="85"/>
      <c r="N58" s="85"/>
      <c r="O58" s="90"/>
      <c r="P58" s="85"/>
      <c r="Q58" s="85"/>
      <c r="R58" s="85"/>
      <c r="S58" s="85"/>
      <c r="T58" s="156"/>
    </row>
    <row r="59" spans="1:20" ht="16.5" customHeight="1" thickBot="1" thickTop="1">
      <c r="A59" s="153" t="s">
        <v>13</v>
      </c>
      <c r="B59" s="149">
        <f>COUNTA(D59:S62)/4</f>
        <v>0</v>
      </c>
      <c r="C59" s="83"/>
      <c r="D59" s="88"/>
      <c r="E59" s="80"/>
      <c r="F59" s="72"/>
      <c r="G59" s="89"/>
      <c r="H59" s="88"/>
      <c r="I59" s="80"/>
      <c r="J59" s="72"/>
      <c r="K59" s="72"/>
      <c r="L59" s="88"/>
      <c r="M59" s="80"/>
      <c r="N59" s="72"/>
      <c r="O59" s="89"/>
      <c r="P59" s="80"/>
      <c r="Q59" s="80"/>
      <c r="R59" s="80"/>
      <c r="S59" s="71"/>
      <c r="T59" s="156"/>
    </row>
    <row r="60" spans="1:20" ht="16.5" customHeight="1" thickBot="1" thickTop="1">
      <c r="A60" s="154"/>
      <c r="B60" s="150"/>
      <c r="C60" s="87"/>
      <c r="D60" s="88"/>
      <c r="E60" s="72"/>
      <c r="F60" s="72"/>
      <c r="G60" s="89"/>
      <c r="H60" s="88"/>
      <c r="I60" s="73"/>
      <c r="J60" s="72"/>
      <c r="K60" s="72"/>
      <c r="L60" s="88"/>
      <c r="M60" s="73"/>
      <c r="N60" s="72"/>
      <c r="O60" s="89"/>
      <c r="P60" s="72"/>
      <c r="Q60" s="72"/>
      <c r="R60" s="72"/>
      <c r="S60" s="89"/>
      <c r="T60" s="156"/>
    </row>
    <row r="61" spans="1:20" ht="16.5" customHeight="1" thickBot="1" thickTop="1">
      <c r="A61" s="154"/>
      <c r="B61" s="150"/>
      <c r="C61" s="87"/>
      <c r="D61" s="88"/>
      <c r="E61" s="72"/>
      <c r="F61" s="72"/>
      <c r="G61" s="89"/>
      <c r="H61" s="88"/>
      <c r="I61" s="73"/>
      <c r="J61" s="72"/>
      <c r="K61" s="72"/>
      <c r="L61" s="88"/>
      <c r="M61" s="72"/>
      <c r="N61" s="72"/>
      <c r="O61" s="89"/>
      <c r="P61" s="72"/>
      <c r="Q61" s="72"/>
      <c r="R61" s="73"/>
      <c r="S61" s="89"/>
      <c r="T61" s="156"/>
    </row>
    <row r="62" spans="1:20" ht="16.5" customHeight="1" thickBot="1" thickTop="1">
      <c r="A62" s="155"/>
      <c r="B62" s="151"/>
      <c r="C62" s="84"/>
      <c r="D62" s="86"/>
      <c r="E62" s="85"/>
      <c r="F62" s="85"/>
      <c r="G62" s="90"/>
      <c r="H62" s="86"/>
      <c r="I62" s="85"/>
      <c r="J62" s="85"/>
      <c r="K62" s="85"/>
      <c r="L62" s="86"/>
      <c r="M62" s="85"/>
      <c r="N62" s="85"/>
      <c r="O62" s="90"/>
      <c r="P62" s="85"/>
      <c r="Q62" s="85"/>
      <c r="R62" s="85"/>
      <c r="S62" s="90"/>
      <c r="T62" s="156"/>
    </row>
    <row r="63" spans="1:20" ht="16.5" customHeight="1" thickTop="1">
      <c r="A63" s="141" t="s">
        <v>46</v>
      </c>
      <c r="B63" s="149">
        <f>COUNTA(D63:S65)/4</f>
        <v>0</v>
      </c>
      <c r="C63" s="87"/>
      <c r="D63" s="88"/>
      <c r="E63" s="72"/>
      <c r="F63" s="72"/>
      <c r="G63" s="89"/>
      <c r="H63" s="80"/>
      <c r="I63" s="80"/>
      <c r="J63" s="72"/>
      <c r="K63" s="89"/>
      <c r="L63" s="88"/>
      <c r="M63" s="80"/>
      <c r="N63" s="80"/>
      <c r="O63" s="71"/>
      <c r="P63" s="80"/>
      <c r="Q63" s="80"/>
      <c r="R63" s="80"/>
      <c r="S63" s="71"/>
      <c r="T63" s="157"/>
    </row>
    <row r="64" spans="1:20" ht="16.5" customHeight="1">
      <c r="A64" s="142"/>
      <c r="B64" s="150"/>
      <c r="C64" s="87"/>
      <c r="D64" s="88"/>
      <c r="E64" s="72"/>
      <c r="F64" s="72"/>
      <c r="G64" s="89"/>
      <c r="H64" s="72"/>
      <c r="I64" s="73"/>
      <c r="J64" s="72"/>
      <c r="K64" s="89"/>
      <c r="L64" s="88"/>
      <c r="M64" s="73"/>
      <c r="N64" s="72"/>
      <c r="O64" s="89"/>
      <c r="P64" s="72"/>
      <c r="Q64" s="73"/>
      <c r="R64" s="72"/>
      <c r="S64" s="89"/>
      <c r="T64" s="158"/>
    </row>
    <row r="65" spans="1:20" ht="16.5" customHeight="1" thickBot="1">
      <c r="A65" s="152"/>
      <c r="B65" s="163"/>
      <c r="C65" s="87"/>
      <c r="D65" s="88"/>
      <c r="E65" s="72"/>
      <c r="F65" s="72"/>
      <c r="G65" s="89"/>
      <c r="H65" s="72"/>
      <c r="I65" s="72"/>
      <c r="J65" s="73"/>
      <c r="K65" s="72"/>
      <c r="L65" s="88"/>
      <c r="M65" s="72"/>
      <c r="N65" s="73"/>
      <c r="O65" s="89"/>
      <c r="P65" s="72"/>
      <c r="Q65" s="72"/>
      <c r="R65" s="73"/>
      <c r="S65" s="89"/>
      <c r="T65" s="158"/>
    </row>
    <row r="66" spans="1:20" ht="16.5" customHeight="1" thickBot="1" thickTop="1">
      <c r="A66" s="112" t="s">
        <v>56</v>
      </c>
      <c r="B66" s="113">
        <f>COUNTA(D66:S66)/4</f>
        <v>0</v>
      </c>
      <c r="C66" s="114"/>
      <c r="D66" s="115"/>
      <c r="E66" s="81"/>
      <c r="F66" s="81"/>
      <c r="G66" s="82"/>
      <c r="H66" s="81"/>
      <c r="I66" s="81"/>
      <c r="J66" s="116"/>
      <c r="K66" s="81"/>
      <c r="L66" s="115"/>
      <c r="M66" s="81"/>
      <c r="N66" s="116"/>
      <c r="O66" s="82"/>
      <c r="P66" s="81"/>
      <c r="Q66" s="81"/>
      <c r="R66" s="116"/>
      <c r="S66" s="82"/>
      <c r="T66" s="111"/>
    </row>
    <row r="67" spans="1:20" ht="16.5" customHeight="1" thickTop="1">
      <c r="A67" s="166" t="s">
        <v>57</v>
      </c>
      <c r="B67" s="149">
        <f>COUNTA(D67:S71)/4</f>
        <v>0</v>
      </c>
      <c r="C67" s="83"/>
      <c r="D67" s="78"/>
      <c r="E67" s="80"/>
      <c r="F67" s="80"/>
      <c r="G67" s="71"/>
      <c r="H67" s="80"/>
      <c r="I67" s="80"/>
      <c r="J67" s="107"/>
      <c r="K67" s="80"/>
      <c r="L67" s="88"/>
      <c r="M67" s="80"/>
      <c r="N67" s="107"/>
      <c r="O67" s="80"/>
      <c r="P67" s="78"/>
      <c r="Q67" s="80"/>
      <c r="R67" s="107"/>
      <c r="S67" s="71"/>
      <c r="T67" s="157"/>
    </row>
    <row r="68" spans="1:20" ht="16.5" customHeight="1">
      <c r="A68" s="167"/>
      <c r="B68" s="150"/>
      <c r="C68" s="87"/>
      <c r="D68" s="88"/>
      <c r="E68" s="72"/>
      <c r="F68" s="72"/>
      <c r="G68" s="89"/>
      <c r="H68" s="72"/>
      <c r="I68" s="73"/>
      <c r="J68" s="73"/>
      <c r="K68" s="72"/>
      <c r="L68" s="88"/>
      <c r="M68" s="73"/>
      <c r="N68" s="73"/>
      <c r="O68" s="72"/>
      <c r="P68" s="88"/>
      <c r="Q68" s="73"/>
      <c r="R68" s="73"/>
      <c r="S68" s="89"/>
      <c r="T68" s="158"/>
    </row>
    <row r="69" spans="1:20" ht="16.5" customHeight="1">
      <c r="A69" s="167"/>
      <c r="B69" s="150"/>
      <c r="C69" s="87"/>
      <c r="D69" s="88"/>
      <c r="E69" s="72"/>
      <c r="F69" s="72"/>
      <c r="G69" s="89"/>
      <c r="H69" s="72"/>
      <c r="I69" s="72"/>
      <c r="J69" s="73"/>
      <c r="K69" s="72"/>
      <c r="L69" s="88"/>
      <c r="M69" s="73"/>
      <c r="N69" s="73"/>
      <c r="O69" s="72"/>
      <c r="P69" s="88"/>
      <c r="Q69" s="73"/>
      <c r="R69" s="73"/>
      <c r="S69" s="89"/>
      <c r="T69" s="158"/>
    </row>
    <row r="70" spans="1:20" ht="16.5" customHeight="1">
      <c r="A70" s="167"/>
      <c r="B70" s="150"/>
      <c r="C70" s="87"/>
      <c r="D70" s="88"/>
      <c r="E70" s="72"/>
      <c r="F70" s="72"/>
      <c r="G70" s="89"/>
      <c r="H70" s="72"/>
      <c r="I70" s="72"/>
      <c r="J70" s="73"/>
      <c r="K70" s="72"/>
      <c r="L70" s="88"/>
      <c r="M70" s="72"/>
      <c r="N70" s="73"/>
      <c r="O70" s="72"/>
      <c r="P70" s="88"/>
      <c r="Q70" s="73"/>
      <c r="R70" s="73"/>
      <c r="S70" s="89"/>
      <c r="T70" s="158"/>
    </row>
    <row r="71" spans="1:20" ht="16.5" customHeight="1" thickBot="1">
      <c r="A71" s="168"/>
      <c r="B71" s="151"/>
      <c r="C71" s="84"/>
      <c r="D71" s="86"/>
      <c r="E71" s="85"/>
      <c r="F71" s="85"/>
      <c r="G71" s="90"/>
      <c r="H71" s="85"/>
      <c r="I71" s="85"/>
      <c r="J71" s="99"/>
      <c r="K71" s="85"/>
      <c r="L71" s="86"/>
      <c r="M71" s="85"/>
      <c r="N71" s="99"/>
      <c r="O71" s="85"/>
      <c r="P71" s="86"/>
      <c r="Q71" s="85"/>
      <c r="R71" s="99"/>
      <c r="S71" s="90"/>
      <c r="T71" s="159"/>
    </row>
    <row r="72" spans="1:20" ht="16.5" customHeight="1" thickTop="1">
      <c r="A72" s="160" t="s">
        <v>55</v>
      </c>
      <c r="B72" s="149">
        <f>COUNTA(D72:S75)/4</f>
        <v>0</v>
      </c>
      <c r="C72" s="83"/>
      <c r="D72" s="78"/>
      <c r="E72" s="80"/>
      <c r="F72" s="80"/>
      <c r="G72" s="71"/>
      <c r="H72" s="80"/>
      <c r="I72" s="80"/>
      <c r="J72" s="107"/>
      <c r="K72" s="80"/>
      <c r="L72" s="78"/>
      <c r="M72" s="80"/>
      <c r="N72" s="107"/>
      <c r="O72" s="71"/>
      <c r="P72" s="80"/>
      <c r="Q72" s="80"/>
      <c r="R72" s="80"/>
      <c r="S72" s="71"/>
      <c r="T72" s="157"/>
    </row>
    <row r="73" spans="1:20" ht="16.5" customHeight="1">
      <c r="A73" s="161"/>
      <c r="B73" s="150"/>
      <c r="C73" s="87"/>
      <c r="D73" s="88"/>
      <c r="E73" s="72"/>
      <c r="F73" s="72"/>
      <c r="G73" s="89"/>
      <c r="H73" s="72"/>
      <c r="I73" s="72"/>
      <c r="J73" s="73"/>
      <c r="K73" s="72"/>
      <c r="L73" s="88"/>
      <c r="M73" s="72"/>
      <c r="N73" s="73"/>
      <c r="O73" s="89"/>
      <c r="P73" s="72"/>
      <c r="Q73" s="73"/>
      <c r="R73" s="72"/>
      <c r="S73" s="89"/>
      <c r="T73" s="158"/>
    </row>
    <row r="74" spans="1:20" ht="16.5" customHeight="1">
      <c r="A74" s="161"/>
      <c r="B74" s="164"/>
      <c r="C74" s="87"/>
      <c r="D74" s="88"/>
      <c r="E74" s="72"/>
      <c r="F74" s="72"/>
      <c r="G74" s="89"/>
      <c r="H74" s="72"/>
      <c r="I74" s="72"/>
      <c r="J74" s="73"/>
      <c r="K74" s="72"/>
      <c r="L74" s="88"/>
      <c r="M74" s="72"/>
      <c r="N74" s="73"/>
      <c r="O74" s="89"/>
      <c r="P74" s="72"/>
      <c r="Q74" s="73"/>
      <c r="R74" s="73"/>
      <c r="S74" s="89"/>
      <c r="T74" s="158"/>
    </row>
    <row r="75" spans="1:20" ht="16.5" customHeight="1" thickBot="1">
      <c r="A75" s="162"/>
      <c r="B75" s="165"/>
      <c r="C75" s="84"/>
      <c r="D75" s="86"/>
      <c r="E75" s="85"/>
      <c r="F75" s="85"/>
      <c r="G75" s="90"/>
      <c r="H75" s="85"/>
      <c r="I75" s="85"/>
      <c r="J75" s="99"/>
      <c r="K75" s="85"/>
      <c r="L75" s="86"/>
      <c r="M75" s="85"/>
      <c r="N75" s="99"/>
      <c r="O75" s="90"/>
      <c r="P75" s="85"/>
      <c r="Q75" s="85"/>
      <c r="R75" s="99"/>
      <c r="S75" s="90"/>
      <c r="T75" s="159"/>
    </row>
    <row r="76" spans="1:21" ht="16.5" customHeight="1" thickTop="1">
      <c r="A76" s="101" t="s">
        <v>58</v>
      </c>
      <c r="B76">
        <f>COUNTA(D4:S75)/4</f>
        <v>0</v>
      </c>
      <c r="D76" s="73"/>
      <c r="T76" s="80"/>
      <c r="U76" s="72"/>
    </row>
    <row r="77" spans="1:21" ht="16.5" customHeight="1" hidden="1">
      <c r="A77" s="102"/>
      <c r="T77" s="72"/>
      <c r="U77" s="72"/>
    </row>
    <row r="78" spans="1:21" ht="16.5" customHeight="1" hidden="1">
      <c r="A78" s="102"/>
      <c r="T78" s="72"/>
      <c r="U78" s="72"/>
    </row>
    <row r="79" spans="1:21" ht="16.5" customHeight="1" hidden="1">
      <c r="A79" s="102"/>
      <c r="T79" s="72"/>
      <c r="U79" s="72"/>
    </row>
    <row r="80" spans="1:21" ht="16.5" customHeight="1" hidden="1">
      <c r="A80" s="102"/>
      <c r="T80" s="72"/>
      <c r="U80" s="72"/>
    </row>
    <row r="81" spans="1:21" ht="16.5" customHeight="1">
      <c r="A81" s="102" t="s">
        <v>51</v>
      </c>
      <c r="B81">
        <f>COUNTA(A4:A75)</f>
        <v>18</v>
      </c>
      <c r="D81" s="72"/>
      <c r="E81" s="72"/>
      <c r="F81" s="72"/>
      <c r="G81" s="72"/>
      <c r="H81" s="72" t="s">
        <v>124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>
        <f>COUNTA(T4:T75)</f>
        <v>0</v>
      </c>
      <c r="U81" s="72"/>
    </row>
  </sheetData>
  <sheetProtection/>
  <mergeCells count="48">
    <mergeCell ref="T17:T18"/>
    <mergeCell ref="T45:T46"/>
    <mergeCell ref="T41:T42"/>
    <mergeCell ref="T27:T33"/>
    <mergeCell ref="T34:T35"/>
    <mergeCell ref="A47:A49"/>
    <mergeCell ref="T63:T65"/>
    <mergeCell ref="T67:T71"/>
    <mergeCell ref="T72:T75"/>
    <mergeCell ref="T43:T44"/>
    <mergeCell ref="T37:T40"/>
    <mergeCell ref="A72:A75"/>
    <mergeCell ref="B63:B65"/>
    <mergeCell ref="B72:B75"/>
    <mergeCell ref="A67:A71"/>
    <mergeCell ref="B67:B71"/>
    <mergeCell ref="A50:A58"/>
    <mergeCell ref="A59:A62"/>
    <mergeCell ref="T4:T8"/>
    <mergeCell ref="T59:T62"/>
    <mergeCell ref="B9:B16"/>
    <mergeCell ref="T50:T58"/>
    <mergeCell ref="T47:T49"/>
    <mergeCell ref="B50:B58"/>
    <mergeCell ref="B45:B46"/>
    <mergeCell ref="B41:B42"/>
    <mergeCell ref="T19:T26"/>
    <mergeCell ref="T9:T16"/>
    <mergeCell ref="A63:A65"/>
    <mergeCell ref="B59:B62"/>
    <mergeCell ref="A34:A35"/>
    <mergeCell ref="A4:A8"/>
    <mergeCell ref="A45:A46"/>
    <mergeCell ref="A41:A42"/>
    <mergeCell ref="A9:A16"/>
    <mergeCell ref="A17:A18"/>
    <mergeCell ref="A19:A26"/>
    <mergeCell ref="A27:A33"/>
    <mergeCell ref="A37:A40"/>
    <mergeCell ref="P2:S2"/>
    <mergeCell ref="B37:B40"/>
    <mergeCell ref="B47:B49"/>
    <mergeCell ref="B4:B8"/>
    <mergeCell ref="B43:B44"/>
    <mergeCell ref="B34:B35"/>
    <mergeCell ref="B17:B18"/>
    <mergeCell ref="B19:B26"/>
    <mergeCell ref="B27:B33"/>
  </mergeCells>
  <printOptions/>
  <pageMargins left="0.87" right="0.58" top="0.42" bottom="0.42" header="0.25" footer="0.24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2"/>
  <sheetViews>
    <sheetView view="pageBreakPreview" zoomScale="60" zoomScalePageLayoutView="0" workbookViewId="0" topLeftCell="A19">
      <selection activeCell="H46" sqref="H46:K59"/>
    </sheetView>
  </sheetViews>
  <sheetFormatPr defaultColWidth="12.875" defaultRowHeight="13.5"/>
  <cols>
    <col min="1" max="1" width="5.375" style="1" customWidth="1"/>
    <col min="2" max="2" width="4.50390625" style="1" customWidth="1"/>
    <col min="3" max="3" width="14.375" style="1" bestFit="1" customWidth="1"/>
    <col min="4" max="4" width="14.375" style="1" customWidth="1"/>
    <col min="5" max="7" width="8.375" style="1" customWidth="1"/>
    <col min="8" max="8" width="12.875" style="1" customWidth="1"/>
    <col min="9" max="9" width="4.50390625" style="1" customWidth="1"/>
    <col min="10" max="11" width="14.375" style="1" customWidth="1"/>
    <col min="12" max="16384" width="12.875" style="1" customWidth="1"/>
  </cols>
  <sheetData>
    <row r="1" ht="16.5" customHeight="1">
      <c r="B1" s="1" t="s">
        <v>246</v>
      </c>
    </row>
    <row r="2" ht="16.5" customHeight="1">
      <c r="D2" s="1" t="s">
        <v>38</v>
      </c>
    </row>
    <row r="3" ht="16.5" customHeight="1">
      <c r="C3" s="1" t="s">
        <v>39</v>
      </c>
    </row>
    <row r="4" spans="3:10" ht="16.5" customHeight="1">
      <c r="C4" s="1" t="s">
        <v>40</v>
      </c>
      <c r="J4" s="60" t="s">
        <v>41</v>
      </c>
    </row>
    <row r="5" spans="2:11" ht="16.5" customHeight="1">
      <c r="B5" s="15" t="s">
        <v>2</v>
      </c>
      <c r="C5" s="15" t="s">
        <v>3</v>
      </c>
      <c r="D5" s="15" t="s">
        <v>5</v>
      </c>
      <c r="E5" s="15" t="s">
        <v>23</v>
      </c>
      <c r="F5" s="15" t="s">
        <v>24</v>
      </c>
      <c r="G5" s="92" t="s">
        <v>30</v>
      </c>
      <c r="I5" s="15" t="s">
        <v>2</v>
      </c>
      <c r="J5" s="15" t="s">
        <v>3</v>
      </c>
      <c r="K5" s="15" t="s">
        <v>5</v>
      </c>
    </row>
    <row r="6" spans="2:11" ht="16.5" customHeight="1">
      <c r="B6" s="15">
        <v>1</v>
      </c>
      <c r="C6" s="15" t="s">
        <v>125</v>
      </c>
      <c r="D6" s="15" t="s">
        <v>126</v>
      </c>
      <c r="E6" s="15">
        <v>1</v>
      </c>
      <c r="F6" s="15" t="s">
        <v>15</v>
      </c>
      <c r="G6" s="92" t="s">
        <v>29</v>
      </c>
      <c r="I6" s="15">
        <v>1</v>
      </c>
      <c r="J6" s="15" t="s">
        <v>206</v>
      </c>
      <c r="K6" s="15" t="s">
        <v>189</v>
      </c>
    </row>
    <row r="7" spans="2:11" ht="16.5" customHeight="1">
      <c r="B7" s="15">
        <v>2</v>
      </c>
      <c r="C7" s="15" t="s">
        <v>127</v>
      </c>
      <c r="D7" s="15" t="s">
        <v>126</v>
      </c>
      <c r="E7" s="15">
        <v>2</v>
      </c>
      <c r="F7" s="15" t="s">
        <v>15</v>
      </c>
      <c r="G7" s="92" t="s">
        <v>29</v>
      </c>
      <c r="I7" s="15">
        <v>2</v>
      </c>
      <c r="J7" s="15" t="s">
        <v>207</v>
      </c>
      <c r="K7" s="15" t="s">
        <v>189</v>
      </c>
    </row>
    <row r="8" spans="2:11" ht="16.5" customHeight="1">
      <c r="B8" s="15">
        <v>3</v>
      </c>
      <c r="C8" s="15" t="s">
        <v>128</v>
      </c>
      <c r="D8" s="15" t="s">
        <v>126</v>
      </c>
      <c r="E8" s="15">
        <v>3</v>
      </c>
      <c r="F8" s="15" t="s">
        <v>15</v>
      </c>
      <c r="G8" s="92" t="s">
        <v>29</v>
      </c>
      <c r="I8" s="15">
        <v>3</v>
      </c>
      <c r="J8" s="15" t="s">
        <v>208</v>
      </c>
      <c r="K8" s="15" t="s">
        <v>189</v>
      </c>
    </row>
    <row r="9" spans="2:11" ht="16.5" customHeight="1">
      <c r="B9" s="15">
        <v>4</v>
      </c>
      <c r="C9" s="15" t="s">
        <v>129</v>
      </c>
      <c r="D9" s="15" t="s">
        <v>126</v>
      </c>
      <c r="E9" s="15">
        <v>1</v>
      </c>
      <c r="F9" s="15" t="s">
        <v>15</v>
      </c>
      <c r="G9" s="92" t="s">
        <v>29</v>
      </c>
      <c r="I9" s="15">
        <v>4</v>
      </c>
      <c r="J9" s="15" t="s">
        <v>209</v>
      </c>
      <c r="K9" s="15" t="s">
        <v>189</v>
      </c>
    </row>
    <row r="10" spans="2:11" ht="16.5" customHeight="1">
      <c r="B10" s="15">
        <v>5</v>
      </c>
      <c r="C10" s="15" t="s">
        <v>130</v>
      </c>
      <c r="D10" s="15" t="s">
        <v>126</v>
      </c>
      <c r="E10" s="15">
        <v>2</v>
      </c>
      <c r="F10" s="15" t="s">
        <v>15</v>
      </c>
      <c r="G10" s="92" t="s">
        <v>111</v>
      </c>
      <c r="I10" s="15">
        <v>5</v>
      </c>
      <c r="J10" s="15" t="s">
        <v>210</v>
      </c>
      <c r="K10" s="15" t="s">
        <v>189</v>
      </c>
    </row>
    <row r="11" spans="2:11" ht="16.5" customHeight="1">
      <c r="B11" s="15">
        <v>6</v>
      </c>
      <c r="C11" s="15" t="s">
        <v>131</v>
      </c>
      <c r="D11" s="15" t="s">
        <v>126</v>
      </c>
      <c r="E11" s="15">
        <v>2</v>
      </c>
      <c r="F11" s="15" t="s">
        <v>15</v>
      </c>
      <c r="G11" s="92" t="s">
        <v>111</v>
      </c>
      <c r="I11" s="15">
        <v>6</v>
      </c>
      <c r="J11" s="15" t="s">
        <v>211</v>
      </c>
      <c r="K11" s="15" t="s">
        <v>189</v>
      </c>
    </row>
    <row r="12" spans="2:11" ht="16.5" customHeight="1">
      <c r="B12" s="15">
        <v>7</v>
      </c>
      <c r="C12" s="15" t="s">
        <v>132</v>
      </c>
      <c r="D12" s="15" t="s">
        <v>126</v>
      </c>
      <c r="E12" s="15">
        <v>1</v>
      </c>
      <c r="F12" s="15" t="s">
        <v>15</v>
      </c>
      <c r="G12" s="92" t="s">
        <v>112</v>
      </c>
      <c r="I12" s="15">
        <v>7</v>
      </c>
      <c r="J12" s="15" t="s">
        <v>212</v>
      </c>
      <c r="K12" s="15" t="s">
        <v>189</v>
      </c>
    </row>
    <row r="13" spans="2:11" ht="16.5" customHeight="1">
      <c r="B13" s="15">
        <v>8</v>
      </c>
      <c r="C13" s="15" t="s">
        <v>133</v>
      </c>
      <c r="D13" s="15" t="s">
        <v>126</v>
      </c>
      <c r="E13" s="15">
        <v>2</v>
      </c>
      <c r="F13" s="15" t="s">
        <v>15</v>
      </c>
      <c r="G13" s="92" t="s">
        <v>112</v>
      </c>
      <c r="I13" s="15">
        <v>8</v>
      </c>
      <c r="J13" s="15" t="s">
        <v>213</v>
      </c>
      <c r="K13" s="15" t="s">
        <v>189</v>
      </c>
    </row>
    <row r="14" spans="2:11" ht="16.5" customHeight="1">
      <c r="B14" s="15">
        <v>9</v>
      </c>
      <c r="C14" s="15" t="s">
        <v>134</v>
      </c>
      <c r="D14" s="15" t="s">
        <v>126</v>
      </c>
      <c r="E14" s="15">
        <v>1</v>
      </c>
      <c r="F14" s="15" t="s">
        <v>15</v>
      </c>
      <c r="G14" s="92" t="s">
        <v>112</v>
      </c>
      <c r="I14" s="15">
        <v>9</v>
      </c>
      <c r="J14" s="15" t="s">
        <v>214</v>
      </c>
      <c r="K14" s="15" t="s">
        <v>189</v>
      </c>
    </row>
    <row r="15" spans="2:11" ht="16.5" customHeight="1">
      <c r="B15" s="15">
        <v>10</v>
      </c>
      <c r="C15" s="15" t="s">
        <v>135</v>
      </c>
      <c r="D15" s="15" t="s">
        <v>126</v>
      </c>
      <c r="E15" s="15">
        <v>1</v>
      </c>
      <c r="F15" s="15" t="s">
        <v>15</v>
      </c>
      <c r="G15" s="92" t="s">
        <v>112</v>
      </c>
      <c r="I15" s="15">
        <v>10</v>
      </c>
      <c r="J15" s="15" t="s">
        <v>215</v>
      </c>
      <c r="K15" s="15" t="s">
        <v>189</v>
      </c>
    </row>
    <row r="16" spans="2:11" ht="16.5" customHeight="1">
      <c r="B16" s="15">
        <v>11</v>
      </c>
      <c r="C16" s="15" t="s">
        <v>136</v>
      </c>
      <c r="D16" s="15" t="s">
        <v>126</v>
      </c>
      <c r="E16" s="15">
        <v>2</v>
      </c>
      <c r="F16" s="15" t="s">
        <v>15</v>
      </c>
      <c r="G16" s="92" t="s">
        <v>112</v>
      </c>
      <c r="I16" s="15">
        <v>11</v>
      </c>
      <c r="J16" s="15" t="s">
        <v>216</v>
      </c>
      <c r="K16" s="15" t="s">
        <v>189</v>
      </c>
    </row>
    <row r="17" spans="2:11" ht="16.5" customHeight="1">
      <c r="B17" s="15">
        <v>12</v>
      </c>
      <c r="C17" s="15" t="s">
        <v>137</v>
      </c>
      <c r="D17" s="15" t="s">
        <v>126</v>
      </c>
      <c r="E17" s="15">
        <v>1</v>
      </c>
      <c r="F17" s="15" t="s">
        <v>15</v>
      </c>
      <c r="G17" s="92" t="s">
        <v>112</v>
      </c>
      <c r="I17" s="15">
        <v>12</v>
      </c>
      <c r="J17" s="15" t="s">
        <v>217</v>
      </c>
      <c r="K17" s="15" t="s">
        <v>189</v>
      </c>
    </row>
    <row r="18" spans="2:11" ht="16.5" customHeight="1">
      <c r="B18" s="15">
        <v>13</v>
      </c>
      <c r="C18" s="15" t="s">
        <v>138</v>
      </c>
      <c r="D18" s="15" t="s">
        <v>126</v>
      </c>
      <c r="E18" s="15">
        <v>2</v>
      </c>
      <c r="F18" s="15" t="s">
        <v>15</v>
      </c>
      <c r="G18" s="92" t="s">
        <v>112</v>
      </c>
      <c r="I18" s="15">
        <v>13</v>
      </c>
      <c r="J18" s="15" t="s">
        <v>218</v>
      </c>
      <c r="K18" s="15" t="s">
        <v>189</v>
      </c>
    </row>
    <row r="19" spans="2:11" ht="16.5" customHeight="1">
      <c r="B19" s="15">
        <v>14</v>
      </c>
      <c r="C19" s="15" t="s">
        <v>139</v>
      </c>
      <c r="D19" s="15" t="s">
        <v>126</v>
      </c>
      <c r="E19" s="15">
        <v>2</v>
      </c>
      <c r="F19" s="15" t="s">
        <v>15</v>
      </c>
      <c r="G19" s="92" t="s">
        <v>112</v>
      </c>
      <c r="I19" s="15">
        <v>14</v>
      </c>
      <c r="J19" s="15" t="s">
        <v>219</v>
      </c>
      <c r="K19" s="15" t="s">
        <v>189</v>
      </c>
    </row>
    <row r="20" spans="2:11" ht="16.5" customHeight="1">
      <c r="B20" s="15">
        <v>15</v>
      </c>
      <c r="C20" s="15" t="s">
        <v>140</v>
      </c>
      <c r="D20" s="15" t="s">
        <v>126</v>
      </c>
      <c r="E20" s="15">
        <v>2</v>
      </c>
      <c r="F20" s="15" t="s">
        <v>15</v>
      </c>
      <c r="G20" s="92" t="s">
        <v>112</v>
      </c>
      <c r="I20" s="15">
        <v>15</v>
      </c>
      <c r="J20" s="15" t="s">
        <v>220</v>
      </c>
      <c r="K20" s="15" t="s">
        <v>189</v>
      </c>
    </row>
    <row r="21" spans="2:11" ht="16.5" customHeight="1">
      <c r="B21" s="15">
        <v>16</v>
      </c>
      <c r="C21" s="15" t="s">
        <v>141</v>
      </c>
      <c r="D21" s="15" t="s">
        <v>126</v>
      </c>
      <c r="E21" s="15">
        <v>1</v>
      </c>
      <c r="F21" s="15" t="s">
        <v>15</v>
      </c>
      <c r="G21" s="92" t="s">
        <v>112</v>
      </c>
      <c r="I21" s="15">
        <v>16</v>
      </c>
      <c r="J21" s="15" t="s">
        <v>221</v>
      </c>
      <c r="K21" s="15" t="s">
        <v>189</v>
      </c>
    </row>
    <row r="22" spans="2:11" ht="16.5" customHeight="1">
      <c r="B22" s="15">
        <v>17</v>
      </c>
      <c r="C22" s="15" t="s">
        <v>142</v>
      </c>
      <c r="D22" s="15" t="s">
        <v>126</v>
      </c>
      <c r="E22" s="15">
        <v>2</v>
      </c>
      <c r="F22" s="15" t="s">
        <v>15</v>
      </c>
      <c r="G22" s="92" t="s">
        <v>112</v>
      </c>
      <c r="I22" s="15">
        <v>17</v>
      </c>
      <c r="J22" s="15" t="s">
        <v>222</v>
      </c>
      <c r="K22" s="15" t="s">
        <v>189</v>
      </c>
    </row>
    <row r="23" spans="2:11" ht="16.5" customHeight="1">
      <c r="B23" s="15">
        <v>18</v>
      </c>
      <c r="C23" s="15" t="s">
        <v>143</v>
      </c>
      <c r="D23" s="15" t="s">
        <v>126</v>
      </c>
      <c r="E23" s="15">
        <v>2</v>
      </c>
      <c r="F23" s="15" t="s">
        <v>15</v>
      </c>
      <c r="G23" s="92" t="s">
        <v>112</v>
      </c>
      <c r="I23" s="15">
        <v>18</v>
      </c>
      <c r="J23" s="15" t="s">
        <v>223</v>
      </c>
      <c r="K23" s="15" t="s">
        <v>189</v>
      </c>
    </row>
    <row r="24" spans="2:11" ht="16.5" customHeight="1">
      <c r="B24" s="15">
        <v>19</v>
      </c>
      <c r="C24" s="15" t="s">
        <v>144</v>
      </c>
      <c r="D24" s="15" t="s">
        <v>126</v>
      </c>
      <c r="E24" s="15">
        <v>2</v>
      </c>
      <c r="F24" s="15" t="s">
        <v>15</v>
      </c>
      <c r="G24" s="92" t="s">
        <v>113</v>
      </c>
      <c r="I24" s="15">
        <v>19</v>
      </c>
      <c r="J24" s="15" t="s">
        <v>224</v>
      </c>
      <c r="K24" s="15" t="s">
        <v>189</v>
      </c>
    </row>
    <row r="25" spans="2:11" ht="16.5" customHeight="1">
      <c r="B25" s="15">
        <v>20</v>
      </c>
      <c r="C25" s="15" t="s">
        <v>145</v>
      </c>
      <c r="D25" s="15" t="s">
        <v>126</v>
      </c>
      <c r="E25" s="15">
        <v>2</v>
      </c>
      <c r="F25" s="15" t="s">
        <v>15</v>
      </c>
      <c r="G25" s="92" t="s">
        <v>113</v>
      </c>
      <c r="I25" s="15">
        <v>20</v>
      </c>
      <c r="J25" s="15" t="s">
        <v>225</v>
      </c>
      <c r="K25" s="15" t="s">
        <v>189</v>
      </c>
    </row>
    <row r="26" spans="2:11" ht="16.5" customHeight="1">
      <c r="B26" s="15">
        <v>21</v>
      </c>
      <c r="C26" s="15" t="s">
        <v>146</v>
      </c>
      <c r="D26" s="15" t="s">
        <v>147</v>
      </c>
      <c r="E26" s="15">
        <v>2</v>
      </c>
      <c r="F26" s="15" t="s">
        <v>15</v>
      </c>
      <c r="G26" s="92" t="s">
        <v>113</v>
      </c>
      <c r="I26" s="15">
        <v>21</v>
      </c>
      <c r="J26" s="15" t="s">
        <v>226</v>
      </c>
      <c r="K26" s="15" t="s">
        <v>189</v>
      </c>
    </row>
    <row r="27" spans="2:11" ht="16.5" customHeight="1">
      <c r="B27" s="15">
        <v>22</v>
      </c>
      <c r="C27" s="15" t="s">
        <v>148</v>
      </c>
      <c r="D27" s="15" t="s">
        <v>147</v>
      </c>
      <c r="E27" s="15">
        <v>1</v>
      </c>
      <c r="F27" s="15" t="s">
        <v>15</v>
      </c>
      <c r="G27" s="92" t="s">
        <v>113</v>
      </c>
      <c r="I27" s="15">
        <v>22</v>
      </c>
      <c r="J27" s="15" t="s">
        <v>227</v>
      </c>
      <c r="K27" s="15" t="s">
        <v>189</v>
      </c>
    </row>
    <row r="28" spans="2:11" ht="16.5" customHeight="1">
      <c r="B28" s="15">
        <v>23</v>
      </c>
      <c r="C28" s="15" t="s">
        <v>149</v>
      </c>
      <c r="D28" s="15" t="s">
        <v>147</v>
      </c>
      <c r="E28" s="15">
        <v>3</v>
      </c>
      <c r="F28" s="15" t="s">
        <v>15</v>
      </c>
      <c r="G28" s="92" t="s">
        <v>113</v>
      </c>
      <c r="I28" s="15">
        <v>23</v>
      </c>
      <c r="J28" s="15" t="s">
        <v>228</v>
      </c>
      <c r="K28" s="15" t="s">
        <v>189</v>
      </c>
    </row>
    <row r="29" spans="2:11" ht="16.5" customHeight="1">
      <c r="B29" s="15">
        <v>24</v>
      </c>
      <c r="C29" s="15" t="s">
        <v>150</v>
      </c>
      <c r="D29" s="15" t="s">
        <v>147</v>
      </c>
      <c r="E29" s="15">
        <v>1</v>
      </c>
      <c r="F29" s="15" t="s">
        <v>15</v>
      </c>
      <c r="G29" s="92" t="s">
        <v>113</v>
      </c>
      <c r="I29" s="15">
        <v>24</v>
      </c>
      <c r="J29" s="15" t="s">
        <v>229</v>
      </c>
      <c r="K29" s="15" t="s">
        <v>230</v>
      </c>
    </row>
    <row r="30" spans="2:11" ht="16.5" customHeight="1">
      <c r="B30" s="15">
        <v>25</v>
      </c>
      <c r="C30" s="15" t="s">
        <v>151</v>
      </c>
      <c r="D30" s="15" t="s">
        <v>147</v>
      </c>
      <c r="E30" s="15">
        <v>1</v>
      </c>
      <c r="F30" s="15" t="s">
        <v>15</v>
      </c>
      <c r="G30" s="92" t="s">
        <v>113</v>
      </c>
      <c r="I30" s="15">
        <v>25</v>
      </c>
      <c r="J30" s="15" t="s">
        <v>231</v>
      </c>
      <c r="K30" s="15" t="s">
        <v>230</v>
      </c>
    </row>
    <row r="31" spans="2:11" ht="16.5" customHeight="1">
      <c r="B31" s="15">
        <v>26</v>
      </c>
      <c r="C31" s="15" t="s">
        <v>152</v>
      </c>
      <c r="D31" s="15" t="s">
        <v>147</v>
      </c>
      <c r="E31" s="15">
        <v>1</v>
      </c>
      <c r="F31" s="15" t="s">
        <v>15</v>
      </c>
      <c r="G31" s="92" t="s">
        <v>113</v>
      </c>
      <c r="I31" s="15">
        <v>26</v>
      </c>
      <c r="J31" s="15" t="s">
        <v>232</v>
      </c>
      <c r="K31" s="15" t="s">
        <v>230</v>
      </c>
    </row>
    <row r="32" spans="2:11" ht="16.5" customHeight="1">
      <c r="B32" s="15">
        <v>27</v>
      </c>
      <c r="C32" s="15" t="s">
        <v>153</v>
      </c>
      <c r="D32" s="15" t="s">
        <v>147</v>
      </c>
      <c r="E32" s="15">
        <v>1</v>
      </c>
      <c r="F32" s="15" t="s">
        <v>15</v>
      </c>
      <c r="G32" s="92" t="s">
        <v>114</v>
      </c>
      <c r="I32" s="15">
        <v>27</v>
      </c>
      <c r="J32" s="15" t="s">
        <v>233</v>
      </c>
      <c r="K32" s="15" t="s">
        <v>230</v>
      </c>
    </row>
    <row r="33" spans="2:11" ht="16.5" customHeight="1">
      <c r="B33" s="15">
        <v>28</v>
      </c>
      <c r="C33" s="15" t="s">
        <v>154</v>
      </c>
      <c r="D33" s="15" t="s">
        <v>147</v>
      </c>
      <c r="E33" s="15">
        <v>2</v>
      </c>
      <c r="F33" s="15" t="s">
        <v>15</v>
      </c>
      <c r="G33" s="92" t="s">
        <v>114</v>
      </c>
      <c r="I33" s="15">
        <v>28</v>
      </c>
      <c r="J33" s="15" t="s">
        <v>234</v>
      </c>
      <c r="K33" s="15" t="s">
        <v>230</v>
      </c>
    </row>
    <row r="34" spans="2:11" ht="16.5" customHeight="1">
      <c r="B34" s="15">
        <v>29</v>
      </c>
      <c r="C34" s="15" t="s">
        <v>155</v>
      </c>
      <c r="D34" s="15" t="s">
        <v>147</v>
      </c>
      <c r="E34" s="15">
        <v>2</v>
      </c>
      <c r="F34" s="15" t="s">
        <v>15</v>
      </c>
      <c r="G34" s="92" t="s">
        <v>115</v>
      </c>
      <c r="I34" s="15">
        <v>29</v>
      </c>
      <c r="J34" s="15" t="s">
        <v>235</v>
      </c>
      <c r="K34" s="15" t="s">
        <v>230</v>
      </c>
    </row>
    <row r="35" spans="2:11" ht="16.5" customHeight="1">
      <c r="B35" s="15">
        <v>30</v>
      </c>
      <c r="C35" s="15" t="s">
        <v>156</v>
      </c>
      <c r="D35" s="15" t="s">
        <v>147</v>
      </c>
      <c r="E35" s="15">
        <v>2</v>
      </c>
      <c r="F35" s="15" t="s">
        <v>16</v>
      </c>
      <c r="G35" s="92" t="s">
        <v>115</v>
      </c>
      <c r="I35" s="15">
        <v>30</v>
      </c>
      <c r="J35" s="15" t="s">
        <v>236</v>
      </c>
      <c r="K35" s="15" t="s">
        <v>230</v>
      </c>
    </row>
    <row r="36" spans="2:11" ht="16.5" customHeight="1">
      <c r="B36" s="15">
        <v>31</v>
      </c>
      <c r="C36" s="15" t="s">
        <v>157</v>
      </c>
      <c r="D36" s="15" t="s">
        <v>147</v>
      </c>
      <c r="E36" s="15">
        <v>1</v>
      </c>
      <c r="F36" s="15" t="s">
        <v>15</v>
      </c>
      <c r="G36" s="92" t="s">
        <v>115</v>
      </c>
      <c r="I36" s="15">
        <v>31</v>
      </c>
      <c r="J36" s="15" t="s">
        <v>237</v>
      </c>
      <c r="K36" s="15" t="s">
        <v>230</v>
      </c>
    </row>
    <row r="37" spans="2:11" ht="16.5" customHeight="1">
      <c r="B37" s="15">
        <v>32</v>
      </c>
      <c r="C37" s="15" t="s">
        <v>158</v>
      </c>
      <c r="D37" s="15" t="s">
        <v>147</v>
      </c>
      <c r="E37" s="15">
        <v>2</v>
      </c>
      <c r="F37" s="15" t="s">
        <v>15</v>
      </c>
      <c r="G37" s="92" t="s">
        <v>115</v>
      </c>
      <c r="I37" s="15">
        <v>32</v>
      </c>
      <c r="J37" s="15" t="s">
        <v>238</v>
      </c>
      <c r="K37" s="15" t="s">
        <v>230</v>
      </c>
    </row>
    <row r="38" spans="2:11" ht="16.5" customHeight="1">
      <c r="B38" s="15">
        <v>33</v>
      </c>
      <c r="C38" s="15" t="s">
        <v>159</v>
      </c>
      <c r="D38" s="15" t="s">
        <v>147</v>
      </c>
      <c r="E38" s="15">
        <v>1</v>
      </c>
      <c r="F38" s="15" t="s">
        <v>15</v>
      </c>
      <c r="G38" s="92" t="s">
        <v>115</v>
      </c>
      <c r="I38" s="60"/>
      <c r="J38" s="60"/>
      <c r="K38" s="60"/>
    </row>
    <row r="39" spans="2:11" ht="16.5" customHeight="1">
      <c r="B39" s="15">
        <v>34</v>
      </c>
      <c r="C39" s="15" t="s">
        <v>160</v>
      </c>
      <c r="D39" s="15" t="s">
        <v>147</v>
      </c>
      <c r="E39" s="15">
        <v>2</v>
      </c>
      <c r="F39" s="15" t="s">
        <v>15</v>
      </c>
      <c r="G39" s="92" t="s">
        <v>115</v>
      </c>
      <c r="I39" s="60"/>
      <c r="J39" s="60"/>
      <c r="K39" s="60"/>
    </row>
    <row r="40" spans="2:11" ht="16.5" customHeight="1">
      <c r="B40" s="15">
        <v>35</v>
      </c>
      <c r="C40" s="15" t="s">
        <v>161</v>
      </c>
      <c r="D40" s="15" t="s">
        <v>147</v>
      </c>
      <c r="E40" s="15">
        <v>2</v>
      </c>
      <c r="F40" s="15" t="s">
        <v>15</v>
      </c>
      <c r="G40" s="92" t="s">
        <v>115</v>
      </c>
      <c r="I40" s="60"/>
      <c r="J40" s="60"/>
      <c r="K40" s="60"/>
    </row>
    <row r="41" spans="2:11" ht="16.5" customHeight="1">
      <c r="B41" s="15">
        <v>36</v>
      </c>
      <c r="C41" s="15" t="s">
        <v>162</v>
      </c>
      <c r="D41" s="15" t="s">
        <v>147</v>
      </c>
      <c r="E41" s="15">
        <v>1</v>
      </c>
      <c r="F41" s="15" t="s">
        <v>15</v>
      </c>
      <c r="G41" s="92" t="s">
        <v>115</v>
      </c>
      <c r="I41" s="60"/>
      <c r="J41" s="60"/>
      <c r="K41" s="60"/>
    </row>
    <row r="42" spans="2:11" ht="16.5" customHeight="1">
      <c r="B42" s="15">
        <v>37</v>
      </c>
      <c r="C42" s="15" t="s">
        <v>163</v>
      </c>
      <c r="D42" s="15" t="s">
        <v>147</v>
      </c>
      <c r="E42" s="15">
        <v>3</v>
      </c>
      <c r="F42" s="15" t="s">
        <v>15</v>
      </c>
      <c r="G42" s="92" t="s">
        <v>116</v>
      </c>
      <c r="I42" s="60"/>
      <c r="J42" s="60"/>
      <c r="K42" s="60"/>
    </row>
    <row r="43" spans="2:11" ht="16.5" customHeight="1">
      <c r="B43" s="15">
        <v>38</v>
      </c>
      <c r="C43" s="15" t="s">
        <v>164</v>
      </c>
      <c r="D43" s="15" t="s">
        <v>147</v>
      </c>
      <c r="E43" s="15">
        <v>1</v>
      </c>
      <c r="F43" s="15" t="s">
        <v>15</v>
      </c>
      <c r="G43" s="92" t="s">
        <v>116</v>
      </c>
      <c r="I43" s="60"/>
      <c r="J43" s="60"/>
      <c r="K43" s="60"/>
    </row>
    <row r="44" spans="2:7" ht="16.5" customHeight="1">
      <c r="B44" s="15">
        <v>39</v>
      </c>
      <c r="C44" s="15" t="s">
        <v>165</v>
      </c>
      <c r="D44" s="15" t="s">
        <v>147</v>
      </c>
      <c r="E44" s="15">
        <v>2</v>
      </c>
      <c r="F44" s="15" t="s">
        <v>15</v>
      </c>
      <c r="G44" s="92" t="s">
        <v>116</v>
      </c>
    </row>
    <row r="45" spans="2:7" ht="16.5" customHeight="1">
      <c r="B45" s="15">
        <v>40</v>
      </c>
      <c r="C45" s="15" t="s">
        <v>166</v>
      </c>
      <c r="D45" s="15" t="s">
        <v>147</v>
      </c>
      <c r="E45" s="15">
        <v>1</v>
      </c>
      <c r="F45" s="15" t="s">
        <v>15</v>
      </c>
      <c r="G45" s="92" t="s">
        <v>116</v>
      </c>
    </row>
    <row r="46" spans="2:11" ht="16.5" customHeight="1">
      <c r="B46" s="15">
        <v>41</v>
      </c>
      <c r="C46" s="15" t="s">
        <v>167</v>
      </c>
      <c r="D46" s="15" t="s">
        <v>168</v>
      </c>
      <c r="E46" s="15">
        <v>2</v>
      </c>
      <c r="F46" s="15" t="s">
        <v>15</v>
      </c>
      <c r="G46" s="92" t="s">
        <v>116</v>
      </c>
      <c r="H46" s="169" t="s">
        <v>52</v>
      </c>
      <c r="I46" s="170"/>
      <c r="J46" s="170"/>
      <c r="K46" s="170"/>
    </row>
    <row r="47" spans="2:11" ht="16.5" customHeight="1">
      <c r="B47" s="15">
        <v>42</v>
      </c>
      <c r="C47" s="15" t="s">
        <v>169</v>
      </c>
      <c r="D47" s="15" t="s">
        <v>168</v>
      </c>
      <c r="E47" s="15">
        <v>1</v>
      </c>
      <c r="F47" s="15" t="s">
        <v>15</v>
      </c>
      <c r="G47" s="92" t="s">
        <v>116</v>
      </c>
      <c r="H47" s="171"/>
      <c r="I47" s="170"/>
      <c r="J47" s="170"/>
      <c r="K47" s="170"/>
    </row>
    <row r="48" spans="2:11" ht="16.5" customHeight="1">
      <c r="B48" s="15">
        <v>43</v>
      </c>
      <c r="C48" s="15" t="s">
        <v>170</v>
      </c>
      <c r="D48" s="15" t="s">
        <v>168</v>
      </c>
      <c r="E48" s="15">
        <v>1</v>
      </c>
      <c r="F48" s="15" t="s">
        <v>15</v>
      </c>
      <c r="G48" s="92" t="s">
        <v>116</v>
      </c>
      <c r="H48" s="171"/>
      <c r="I48" s="170"/>
      <c r="J48" s="170"/>
      <c r="K48" s="170"/>
    </row>
    <row r="49" spans="2:11" ht="16.5" customHeight="1">
      <c r="B49" s="15">
        <v>44</v>
      </c>
      <c r="C49" s="15" t="s">
        <v>171</v>
      </c>
      <c r="D49" s="15" t="s">
        <v>168</v>
      </c>
      <c r="E49" s="15">
        <v>1</v>
      </c>
      <c r="F49" s="15" t="s">
        <v>15</v>
      </c>
      <c r="G49" s="92" t="s">
        <v>116</v>
      </c>
      <c r="H49" s="171"/>
      <c r="I49" s="170"/>
      <c r="J49" s="170"/>
      <c r="K49" s="170"/>
    </row>
    <row r="50" spans="2:11" ht="16.5" customHeight="1">
      <c r="B50" s="15">
        <v>45</v>
      </c>
      <c r="C50" s="15" t="s">
        <v>172</v>
      </c>
      <c r="D50" s="15" t="s">
        <v>168</v>
      </c>
      <c r="E50" s="15">
        <v>1</v>
      </c>
      <c r="F50" s="15" t="s">
        <v>15</v>
      </c>
      <c r="G50" s="92" t="s">
        <v>116</v>
      </c>
      <c r="H50" s="171"/>
      <c r="I50" s="170"/>
      <c r="J50" s="170"/>
      <c r="K50" s="170"/>
    </row>
    <row r="51" spans="2:11" ht="16.5" customHeight="1">
      <c r="B51" s="15">
        <v>46</v>
      </c>
      <c r="C51" s="15" t="s">
        <v>173</v>
      </c>
      <c r="D51" s="15" t="s">
        <v>168</v>
      </c>
      <c r="E51" s="15">
        <v>1</v>
      </c>
      <c r="F51" s="15" t="s">
        <v>15</v>
      </c>
      <c r="G51" s="92" t="s">
        <v>117</v>
      </c>
      <c r="H51" s="171"/>
      <c r="I51" s="170"/>
      <c r="J51" s="170"/>
      <c r="K51" s="170"/>
    </row>
    <row r="52" spans="2:11" ht="16.5" customHeight="1">
      <c r="B52" s="15">
        <v>47</v>
      </c>
      <c r="C52" s="15" t="s">
        <v>174</v>
      </c>
      <c r="D52" s="15" t="s">
        <v>168</v>
      </c>
      <c r="E52" s="15">
        <v>2</v>
      </c>
      <c r="F52" s="15" t="s">
        <v>16</v>
      </c>
      <c r="G52" s="92" t="s">
        <v>117</v>
      </c>
      <c r="H52" s="171"/>
      <c r="I52" s="170"/>
      <c r="J52" s="170"/>
      <c r="K52" s="170"/>
    </row>
    <row r="53" spans="2:11" ht="16.5" customHeight="1">
      <c r="B53" s="15">
        <v>48</v>
      </c>
      <c r="C53" s="15" t="s">
        <v>175</v>
      </c>
      <c r="D53" s="15" t="s">
        <v>168</v>
      </c>
      <c r="E53" s="15">
        <v>1</v>
      </c>
      <c r="F53" s="15" t="s">
        <v>15</v>
      </c>
      <c r="G53" s="92" t="s">
        <v>117</v>
      </c>
      <c r="H53" s="171"/>
      <c r="I53" s="170"/>
      <c r="J53" s="170"/>
      <c r="K53" s="170"/>
    </row>
    <row r="54" spans="2:11" ht="16.5" customHeight="1">
      <c r="B54" s="15">
        <v>49</v>
      </c>
      <c r="C54" s="15" t="s">
        <v>176</v>
      </c>
      <c r="D54" s="15" t="s">
        <v>168</v>
      </c>
      <c r="E54" s="15">
        <v>1</v>
      </c>
      <c r="F54" s="15" t="s">
        <v>15</v>
      </c>
      <c r="G54" s="92" t="s">
        <v>118</v>
      </c>
      <c r="H54" s="171"/>
      <c r="I54" s="170"/>
      <c r="J54" s="170"/>
      <c r="K54" s="170"/>
    </row>
    <row r="55" spans="2:11" ht="16.5" customHeight="1">
      <c r="B55" s="15">
        <v>50</v>
      </c>
      <c r="C55" s="15" t="s">
        <v>177</v>
      </c>
      <c r="D55" s="15" t="s">
        <v>168</v>
      </c>
      <c r="E55" s="15">
        <v>1</v>
      </c>
      <c r="F55" s="15" t="s">
        <v>15</v>
      </c>
      <c r="G55" s="92" t="s">
        <v>118</v>
      </c>
      <c r="H55" s="171"/>
      <c r="I55" s="170"/>
      <c r="J55" s="170"/>
      <c r="K55" s="170"/>
    </row>
    <row r="56" spans="2:11" ht="16.5" customHeight="1">
      <c r="B56" s="15">
        <v>51</v>
      </c>
      <c r="C56" s="15" t="s">
        <v>178</v>
      </c>
      <c r="D56" s="15" t="s">
        <v>168</v>
      </c>
      <c r="E56" s="15">
        <v>2</v>
      </c>
      <c r="F56" s="15" t="s">
        <v>15</v>
      </c>
      <c r="G56" s="92" t="s">
        <v>118</v>
      </c>
      <c r="H56" s="171"/>
      <c r="I56" s="170"/>
      <c r="J56" s="170"/>
      <c r="K56" s="170"/>
    </row>
    <row r="57" spans="2:11" ht="16.5" customHeight="1">
      <c r="B57" s="15">
        <v>52</v>
      </c>
      <c r="C57" s="15" t="s">
        <v>179</v>
      </c>
      <c r="D57" s="15" t="s">
        <v>168</v>
      </c>
      <c r="E57" s="15">
        <v>1</v>
      </c>
      <c r="F57" s="15" t="s">
        <v>15</v>
      </c>
      <c r="G57" s="92" t="s">
        <v>118</v>
      </c>
      <c r="H57" s="171"/>
      <c r="I57" s="170"/>
      <c r="J57" s="170"/>
      <c r="K57" s="170"/>
    </row>
    <row r="58" spans="2:11" ht="16.5" customHeight="1">
      <c r="B58" s="15">
        <v>53</v>
      </c>
      <c r="C58" s="15" t="s">
        <v>180</v>
      </c>
      <c r="D58" s="15" t="s">
        <v>168</v>
      </c>
      <c r="E58" s="15">
        <v>2</v>
      </c>
      <c r="F58" s="15" t="s">
        <v>15</v>
      </c>
      <c r="G58" s="92" t="s">
        <v>118</v>
      </c>
      <c r="H58" s="171"/>
      <c r="I58" s="170"/>
      <c r="J58" s="170"/>
      <c r="K58" s="170"/>
    </row>
    <row r="59" spans="2:11" ht="16.5" customHeight="1">
      <c r="B59" s="15">
        <v>54</v>
      </c>
      <c r="C59" s="15" t="s">
        <v>181</v>
      </c>
      <c r="D59" s="15" t="s">
        <v>168</v>
      </c>
      <c r="E59" s="15">
        <v>1</v>
      </c>
      <c r="F59" s="15" t="s">
        <v>15</v>
      </c>
      <c r="G59" s="92" t="s">
        <v>118</v>
      </c>
      <c r="H59" s="171"/>
      <c r="I59" s="170"/>
      <c r="J59" s="170"/>
      <c r="K59" s="170"/>
    </row>
    <row r="60" spans="2:11" ht="16.5" customHeight="1">
      <c r="B60" s="15">
        <v>55</v>
      </c>
      <c r="C60" s="15" t="s">
        <v>182</v>
      </c>
      <c r="D60" s="15" t="s">
        <v>168</v>
      </c>
      <c r="E60" s="15">
        <v>2</v>
      </c>
      <c r="F60" s="15" t="s">
        <v>15</v>
      </c>
      <c r="G60" s="92" t="s">
        <v>118</v>
      </c>
      <c r="H60" s="104"/>
      <c r="I60" s="105"/>
      <c r="J60" s="105"/>
      <c r="K60" s="105"/>
    </row>
    <row r="61" spans="2:11" ht="16.5" customHeight="1">
      <c r="B61" s="15">
        <v>56</v>
      </c>
      <c r="C61" s="15" t="s">
        <v>183</v>
      </c>
      <c r="D61" s="15" t="s">
        <v>168</v>
      </c>
      <c r="E61" s="15">
        <v>2</v>
      </c>
      <c r="F61" s="15" t="s">
        <v>15</v>
      </c>
      <c r="G61" s="92" t="s">
        <v>118</v>
      </c>
      <c r="H61" s="104"/>
      <c r="I61" s="105"/>
      <c r="J61" s="105"/>
      <c r="K61" s="105"/>
    </row>
    <row r="62" spans="2:11" ht="16.5" customHeight="1">
      <c r="B62" s="15">
        <v>57</v>
      </c>
      <c r="C62" s="15" t="s">
        <v>184</v>
      </c>
      <c r="D62" s="15" t="s">
        <v>168</v>
      </c>
      <c r="E62" s="15">
        <v>2</v>
      </c>
      <c r="F62" s="15" t="s">
        <v>15</v>
      </c>
      <c r="G62" s="92" t="s">
        <v>118</v>
      </c>
      <c r="H62" s="104"/>
      <c r="I62" s="105"/>
      <c r="J62" s="105"/>
      <c r="K62" s="105"/>
    </row>
    <row r="63" spans="2:7" ht="16.5" customHeight="1">
      <c r="B63" s="15">
        <v>58</v>
      </c>
      <c r="C63" s="15" t="s">
        <v>185</v>
      </c>
      <c r="D63" s="15" t="s">
        <v>168</v>
      </c>
      <c r="E63" s="15">
        <v>1</v>
      </c>
      <c r="F63" s="15" t="s">
        <v>15</v>
      </c>
      <c r="G63" s="92" t="s">
        <v>118</v>
      </c>
    </row>
    <row r="64" spans="2:7" ht="16.5" customHeight="1">
      <c r="B64" s="15">
        <v>59</v>
      </c>
      <c r="C64" s="15" t="s">
        <v>186</v>
      </c>
      <c r="D64" s="15" t="s">
        <v>168</v>
      </c>
      <c r="E64" s="15">
        <v>1</v>
      </c>
      <c r="F64" s="15" t="s">
        <v>15</v>
      </c>
      <c r="G64" s="92" t="s">
        <v>118</v>
      </c>
    </row>
    <row r="65" spans="2:7" ht="16.5" customHeight="1">
      <c r="B65" s="15">
        <v>60</v>
      </c>
      <c r="C65" s="15" t="s">
        <v>187</v>
      </c>
      <c r="D65" s="15" t="s">
        <v>168</v>
      </c>
      <c r="E65" s="15">
        <v>1</v>
      </c>
      <c r="F65" s="15" t="s">
        <v>15</v>
      </c>
      <c r="G65" s="92" t="s">
        <v>118</v>
      </c>
    </row>
    <row r="66" spans="2:7" ht="16.5" customHeight="1">
      <c r="B66" s="15">
        <v>61</v>
      </c>
      <c r="C66" s="15" t="s">
        <v>188</v>
      </c>
      <c r="D66" s="15" t="s">
        <v>189</v>
      </c>
      <c r="E66" s="15">
        <v>1</v>
      </c>
      <c r="F66" s="15" t="s">
        <v>15</v>
      </c>
      <c r="G66" s="92" t="s">
        <v>119</v>
      </c>
    </row>
    <row r="67" spans="2:7" ht="16.5" customHeight="1">
      <c r="B67" s="15">
        <v>62</v>
      </c>
      <c r="C67" s="15" t="s">
        <v>190</v>
      </c>
      <c r="D67" s="15" t="s">
        <v>189</v>
      </c>
      <c r="E67" s="15">
        <v>3</v>
      </c>
      <c r="F67" s="15" t="s">
        <v>16</v>
      </c>
      <c r="G67" s="92" t="s">
        <v>119</v>
      </c>
    </row>
    <row r="68" spans="2:7" ht="16.5" customHeight="1">
      <c r="B68" s="15">
        <v>63</v>
      </c>
      <c r="C68" s="15" t="s">
        <v>191</v>
      </c>
      <c r="D68" s="15" t="s">
        <v>189</v>
      </c>
      <c r="E68" s="15">
        <v>2</v>
      </c>
      <c r="F68" s="15" t="s">
        <v>15</v>
      </c>
      <c r="G68" s="92" t="s">
        <v>119</v>
      </c>
    </row>
    <row r="69" spans="2:7" ht="16.5" customHeight="1">
      <c r="B69" s="15">
        <v>64</v>
      </c>
      <c r="C69" s="15" t="s">
        <v>192</v>
      </c>
      <c r="D69" s="15" t="s">
        <v>189</v>
      </c>
      <c r="E69" s="15">
        <v>1</v>
      </c>
      <c r="F69" s="15" t="s">
        <v>15</v>
      </c>
      <c r="G69" s="92" t="s">
        <v>119</v>
      </c>
    </row>
    <row r="70" spans="2:7" ht="16.5" customHeight="1">
      <c r="B70" s="15">
        <v>65</v>
      </c>
      <c r="C70" s="15" t="s">
        <v>193</v>
      </c>
      <c r="D70" s="15" t="s">
        <v>189</v>
      </c>
      <c r="E70" s="15">
        <v>2</v>
      </c>
      <c r="F70" s="15" t="s">
        <v>15</v>
      </c>
      <c r="G70" s="92" t="s">
        <v>119</v>
      </c>
    </row>
    <row r="71" spans="2:7" ht="16.5" customHeight="1">
      <c r="B71" s="15">
        <v>66</v>
      </c>
      <c r="C71" s="15" t="s">
        <v>194</v>
      </c>
      <c r="D71" s="15" t="s">
        <v>189</v>
      </c>
      <c r="E71" s="15">
        <v>2</v>
      </c>
      <c r="F71" s="15" t="s">
        <v>15</v>
      </c>
      <c r="G71" s="92" t="s">
        <v>119</v>
      </c>
    </row>
    <row r="72" spans="2:7" ht="16.5" customHeight="1">
      <c r="B72" s="15">
        <v>67</v>
      </c>
      <c r="C72" s="15" t="s">
        <v>195</v>
      </c>
      <c r="D72" s="15" t="s">
        <v>189</v>
      </c>
      <c r="E72" s="15">
        <v>1</v>
      </c>
      <c r="F72" s="15" t="s">
        <v>15</v>
      </c>
      <c r="G72" s="15" t="s">
        <v>119</v>
      </c>
    </row>
    <row r="73" spans="2:7" ht="16.5" customHeight="1">
      <c r="B73" s="15">
        <v>68</v>
      </c>
      <c r="C73" s="15" t="s">
        <v>196</v>
      </c>
      <c r="D73" s="15" t="s">
        <v>189</v>
      </c>
      <c r="E73" s="15">
        <v>2</v>
      </c>
      <c r="F73" s="15" t="s">
        <v>15</v>
      </c>
      <c r="G73" s="15" t="s">
        <v>119</v>
      </c>
    </row>
    <row r="74" spans="2:7" ht="16.5" customHeight="1">
      <c r="B74" s="15">
        <v>69</v>
      </c>
      <c r="C74" s="15" t="s">
        <v>197</v>
      </c>
      <c r="D74" s="15" t="s">
        <v>189</v>
      </c>
      <c r="E74" s="15">
        <v>1</v>
      </c>
      <c r="F74" s="15" t="s">
        <v>15</v>
      </c>
      <c r="G74" s="15" t="s">
        <v>119</v>
      </c>
    </row>
    <row r="75" spans="2:7" ht="16.5" customHeight="1">
      <c r="B75" s="15">
        <v>70</v>
      </c>
      <c r="C75" s="15" t="s">
        <v>198</v>
      </c>
      <c r="D75" s="15" t="s">
        <v>189</v>
      </c>
      <c r="E75" s="15">
        <v>1</v>
      </c>
      <c r="F75" s="15" t="s">
        <v>15</v>
      </c>
      <c r="G75" s="15" t="s">
        <v>119</v>
      </c>
    </row>
    <row r="76" spans="2:7" ht="16.5" customHeight="1">
      <c r="B76" s="15">
        <v>71</v>
      </c>
      <c r="C76" s="15" t="s">
        <v>199</v>
      </c>
      <c r="D76" s="15" t="s">
        <v>189</v>
      </c>
      <c r="E76" s="15">
        <v>1</v>
      </c>
      <c r="F76" s="15" t="s">
        <v>15</v>
      </c>
      <c r="G76" s="15" t="s">
        <v>119</v>
      </c>
    </row>
    <row r="77" spans="2:7" ht="16.5" customHeight="1">
      <c r="B77" s="15">
        <v>72</v>
      </c>
      <c r="C77" s="15" t="s">
        <v>200</v>
      </c>
      <c r="D77" s="15" t="s">
        <v>189</v>
      </c>
      <c r="E77" s="15">
        <v>1</v>
      </c>
      <c r="F77" s="15" t="s">
        <v>15</v>
      </c>
      <c r="G77" s="15" t="s">
        <v>119</v>
      </c>
    </row>
    <row r="78" spans="2:7" ht="16.5" customHeight="1">
      <c r="B78" s="15">
        <v>73</v>
      </c>
      <c r="C78" s="15" t="s">
        <v>201</v>
      </c>
      <c r="D78" s="15" t="s">
        <v>189</v>
      </c>
      <c r="E78" s="15">
        <v>1</v>
      </c>
      <c r="F78" s="15" t="s">
        <v>15</v>
      </c>
      <c r="G78" s="15" t="s">
        <v>119</v>
      </c>
    </row>
    <row r="79" spans="2:7" ht="16.5" customHeight="1">
      <c r="B79" s="15">
        <v>74</v>
      </c>
      <c r="C79" s="15" t="s">
        <v>202</v>
      </c>
      <c r="D79" s="15" t="s">
        <v>189</v>
      </c>
      <c r="E79" s="15">
        <v>1</v>
      </c>
      <c r="F79" s="15" t="s">
        <v>15</v>
      </c>
      <c r="G79" s="15" t="s">
        <v>119</v>
      </c>
    </row>
    <row r="80" spans="2:7" ht="16.5" customHeight="1">
      <c r="B80" s="15">
        <v>75</v>
      </c>
      <c r="C80" s="15" t="s">
        <v>203</v>
      </c>
      <c r="D80" s="15" t="s">
        <v>189</v>
      </c>
      <c r="E80" s="15">
        <v>2</v>
      </c>
      <c r="F80" s="15" t="s">
        <v>15</v>
      </c>
      <c r="G80" s="15" t="s">
        <v>119</v>
      </c>
    </row>
    <row r="81" spans="2:7" ht="16.5" customHeight="1">
      <c r="B81" s="15">
        <v>76</v>
      </c>
      <c r="C81" s="15" t="s">
        <v>204</v>
      </c>
      <c r="D81" s="15" t="s">
        <v>189</v>
      </c>
      <c r="E81" s="15">
        <v>1</v>
      </c>
      <c r="F81" s="15" t="s">
        <v>15</v>
      </c>
      <c r="G81" s="15" t="s">
        <v>119</v>
      </c>
    </row>
    <row r="82" spans="2:7" ht="16.5" customHeight="1">
      <c r="B82" s="15">
        <v>77</v>
      </c>
      <c r="C82" s="15" t="s">
        <v>205</v>
      </c>
      <c r="D82" s="15" t="s">
        <v>189</v>
      </c>
      <c r="E82" s="15">
        <v>1</v>
      </c>
      <c r="F82" s="15" t="s">
        <v>15</v>
      </c>
      <c r="G82" s="15" t="s">
        <v>119</v>
      </c>
    </row>
  </sheetData>
  <sheetProtection/>
  <mergeCells count="1">
    <mergeCell ref="H46:K59"/>
  </mergeCells>
  <printOptions/>
  <pageMargins left="0.75" right="0.75" top="0.47" bottom="0.48" header="0.26" footer="0.31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Q203"/>
  <sheetViews>
    <sheetView tabSelected="1" zoomScalePageLayoutView="0" workbookViewId="0" topLeftCell="A1">
      <selection activeCell="B1" sqref="B1:K2"/>
    </sheetView>
  </sheetViews>
  <sheetFormatPr defaultColWidth="12.875" defaultRowHeight="13.5"/>
  <cols>
    <col min="1" max="1" width="5.375" style="1" customWidth="1"/>
    <col min="2" max="3" width="4.50390625" style="1" customWidth="1"/>
    <col min="4" max="4" width="14.375" style="1" customWidth="1"/>
    <col min="5" max="5" width="7.00390625" style="2" customWidth="1"/>
    <col min="6" max="6" width="12.50390625" style="1" customWidth="1"/>
    <col min="7" max="8" width="5.50390625" style="1" customWidth="1"/>
    <col min="9" max="9" width="5.50390625" style="3" customWidth="1"/>
    <col min="10" max="10" width="5.50390625" style="1" customWidth="1"/>
    <col min="11" max="11" width="5.50390625" style="3" customWidth="1"/>
    <col min="12" max="14" width="5.50390625" style="1" customWidth="1"/>
    <col min="15" max="15" width="5.50390625" style="4" customWidth="1"/>
    <col min="16" max="16" width="5.50390625" style="1" customWidth="1"/>
    <col min="17" max="18" width="7.00390625" style="1" bestFit="1" customWidth="1"/>
    <col min="19" max="19" width="7.00390625" style="1" customWidth="1"/>
    <col min="20" max="20" width="7.00390625" style="1" bestFit="1" customWidth="1"/>
    <col min="21" max="21" width="7.00390625" style="1" customWidth="1"/>
    <col min="22" max="22" width="5.875" style="1" customWidth="1"/>
    <col min="23" max="23" width="6.125" style="1" customWidth="1"/>
    <col min="24" max="26" width="6.875" style="1" customWidth="1"/>
    <col min="27" max="27" width="12.875" style="1" customWidth="1"/>
    <col min="28" max="32" width="5.625" style="1" customWidth="1"/>
    <col min="33" max="33" width="7.50390625" style="1" customWidth="1"/>
    <col min="34" max="34" width="8.375" style="1" customWidth="1"/>
    <col min="35" max="35" width="12.875" style="1" customWidth="1"/>
    <col min="36" max="36" width="10.25390625" style="1" customWidth="1"/>
    <col min="37" max="39" width="6.375" style="1" customWidth="1"/>
    <col min="40" max="40" width="7.50390625" style="1" customWidth="1"/>
    <col min="41" max="41" width="3.25390625" style="1" customWidth="1"/>
    <col min="42" max="43" width="12.875" style="1" customWidth="1"/>
    <col min="44" max="16384" width="12.875" style="1" customWidth="1"/>
  </cols>
  <sheetData>
    <row r="1" spans="2:37" ht="13.5">
      <c r="B1" s="137" t="s">
        <v>122</v>
      </c>
      <c r="C1" s="138"/>
      <c r="D1" s="138"/>
      <c r="E1" s="138"/>
      <c r="F1" s="138"/>
      <c r="G1" s="138"/>
      <c r="H1" s="138"/>
      <c r="I1" s="138"/>
      <c r="J1" s="138"/>
      <c r="K1" s="138"/>
      <c r="AK1" s="129"/>
    </row>
    <row r="2" spans="2:37" ht="14.25" thickBo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93" t="s">
        <v>10</v>
      </c>
      <c r="M2" s="93"/>
      <c r="N2" s="93" t="s">
        <v>247</v>
      </c>
      <c r="O2" s="93"/>
      <c r="AK2" s="129"/>
    </row>
    <row r="3" spans="2:43" ht="13.5">
      <c r="B3" s="5"/>
      <c r="C3" s="9"/>
      <c r="D3" s="6"/>
      <c r="E3" s="7"/>
      <c r="F3" s="6"/>
      <c r="G3" s="8">
        <v>1</v>
      </c>
      <c r="H3" s="9"/>
      <c r="I3" s="10">
        <v>2</v>
      </c>
      <c r="J3" s="9"/>
      <c r="K3" s="10">
        <v>3</v>
      </c>
      <c r="L3" s="9"/>
      <c r="M3" s="11">
        <v>4</v>
      </c>
      <c r="N3" s="9"/>
      <c r="O3" s="12">
        <v>5</v>
      </c>
      <c r="P3" s="9"/>
      <c r="Q3" s="6" t="s">
        <v>0</v>
      </c>
      <c r="R3" s="6" t="s">
        <v>85</v>
      </c>
      <c r="S3" s="11" t="s">
        <v>86</v>
      </c>
      <c r="T3" s="13" t="s">
        <v>1</v>
      </c>
      <c r="AJ3" s="1" t="s">
        <v>88</v>
      </c>
      <c r="AK3" s="132" t="s">
        <v>7</v>
      </c>
      <c r="AL3" s="132" t="s">
        <v>104</v>
      </c>
      <c r="AM3" s="132" t="s">
        <v>105</v>
      </c>
      <c r="AN3" s="136" t="s">
        <v>101</v>
      </c>
      <c r="AP3" s="131" t="s">
        <v>106</v>
      </c>
      <c r="AQ3" s="131"/>
    </row>
    <row r="4" spans="2:43" ht="13.5">
      <c r="B4" s="14" t="s">
        <v>2</v>
      </c>
      <c r="C4" s="117" t="s">
        <v>87</v>
      </c>
      <c r="D4" s="15" t="s">
        <v>3</v>
      </c>
      <c r="E4" s="16" t="s">
        <v>4</v>
      </c>
      <c r="F4" s="15" t="s">
        <v>5</v>
      </c>
      <c r="G4" s="17" t="s">
        <v>6</v>
      </c>
      <c r="H4" s="18" t="s">
        <v>7</v>
      </c>
      <c r="I4" s="17" t="s">
        <v>6</v>
      </c>
      <c r="J4" s="18" t="s">
        <v>7</v>
      </c>
      <c r="K4" s="17" t="s">
        <v>6</v>
      </c>
      <c r="L4" s="18" t="s">
        <v>7</v>
      </c>
      <c r="M4" s="19" t="s">
        <v>6</v>
      </c>
      <c r="N4" s="18" t="s">
        <v>7</v>
      </c>
      <c r="O4" s="20" t="s">
        <v>6</v>
      </c>
      <c r="P4" s="18" t="s">
        <v>7</v>
      </c>
      <c r="Q4" s="15"/>
      <c r="R4" s="15"/>
      <c r="S4" s="21"/>
      <c r="T4" s="22"/>
      <c r="AN4" s="136"/>
      <c r="AP4" s="15" t="s">
        <v>0</v>
      </c>
      <c r="AQ4" s="15" t="s">
        <v>102</v>
      </c>
    </row>
    <row r="5" spans="2:43" ht="18.75" customHeight="1">
      <c r="B5" s="14">
        <v>1</v>
      </c>
      <c r="C5" s="91"/>
      <c r="D5" s="15">
        <f aca="true" t="shared" si="0" ref="D5:D18">IF($C5="","",VLOOKUP($C5,参加者,2))</f>
      </c>
      <c r="E5" s="16"/>
      <c r="F5" s="15">
        <f aca="true" t="shared" si="1" ref="F5:F18">IF($C5="","",VLOOKUP($C5,参加者,3))</f>
      </c>
      <c r="G5" s="23"/>
      <c r="H5" s="24"/>
      <c r="I5" s="23"/>
      <c r="J5" s="24"/>
      <c r="K5" s="23"/>
      <c r="L5" s="24"/>
      <c r="M5" s="21"/>
      <c r="N5" s="24"/>
      <c r="O5" s="44"/>
      <c r="P5" s="24"/>
      <c r="Q5" s="15">
        <f aca="true" t="shared" si="2" ref="Q5:Q18">H5+J5+L5+N5+P5</f>
        <v>0</v>
      </c>
      <c r="R5" s="15">
        <f aca="true" t="shared" si="3" ref="R5:R18">SUM(V5:Z5)</f>
        <v>0</v>
      </c>
      <c r="S5" s="21">
        <f aca="true" t="shared" si="4" ref="S5:S18">SUM(AB5:AF5)</f>
        <v>0</v>
      </c>
      <c r="T5" s="22">
        <f>RANK(AH5,$AH$5:$AH$38)</f>
        <v>1</v>
      </c>
      <c r="V5" s="1">
        <f aca="true" t="shared" si="5" ref="V5:V18">IF(G5="",0,VLOOKUP(G5,$B$5:$T$38,16))</f>
        <v>0</v>
      </c>
      <c r="W5" s="1">
        <f aca="true" t="shared" si="6" ref="W5:W18">IF(I5="",0,VLOOKUP(I5,$B$5:$T$38,16))</f>
        <v>0</v>
      </c>
      <c r="X5" s="1">
        <f aca="true" t="shared" si="7" ref="X5:X18">IF(K5="",0,VLOOKUP(K5,$B$5:$T$38,16))</f>
        <v>0</v>
      </c>
      <c r="Y5" s="1">
        <f aca="true" t="shared" si="8" ref="Y5:Y18">IF(M5="",0,VLOOKUP(M5,$B$5:$T$38,16))</f>
        <v>0</v>
      </c>
      <c r="Z5" s="1">
        <f aca="true" t="shared" si="9" ref="Z5:Z18">IF(O5="",0,VLOOKUP(O5,$B$5:$T$38,16))</f>
        <v>0</v>
      </c>
      <c r="AB5" s="1">
        <f aca="true" t="shared" si="10" ref="AB5:AB38">IF($G5="",0,VLOOKUP($G5,$B$5:$T$38,16)*$H5)</f>
        <v>0</v>
      </c>
      <c r="AC5" s="1">
        <f aca="true" t="shared" si="11" ref="AC5:AC18">IF(I5="",0,VLOOKUP($I5,$B$5:$T$38,16)*J5)</f>
        <v>0</v>
      </c>
      <c r="AD5" s="1">
        <f aca="true" t="shared" si="12" ref="AD5:AD18">IF(K5="",0,VLOOKUP($K5,$B$5:$T$38,16)*L5)</f>
        <v>0</v>
      </c>
      <c r="AE5" s="1">
        <f aca="true" t="shared" si="13" ref="AE5:AE18">IF(M5="",0,VLOOKUP($M5,$B$5:$T$38,16)*N5)</f>
        <v>0</v>
      </c>
      <c r="AF5" s="1">
        <f aca="true" t="shared" si="14" ref="AF5:AF18">IF(O5="",0,VLOOKUP($O5,$B$5:$T$38,16)*P5)</f>
        <v>0</v>
      </c>
      <c r="AH5" s="1">
        <f aca="true" t="shared" si="15" ref="AH5:AH17">1000000*Q5+100*R5+S5</f>
        <v>0</v>
      </c>
      <c r="AJ5" s="1" t="str">
        <f aca="true" t="shared" si="16" ref="AJ5:AJ38">IF($AN5="","",VLOOKUP($AN5,$AP$5:$AQ$9,2))</f>
        <v>－</v>
      </c>
      <c r="AK5" s="1">
        <f>CONCATENATE(H5,J5,L5,N5,P5)</f>
      </c>
      <c r="AL5" s="1">
        <f>SUM(H5,J5,L5,N5)</f>
        <v>0</v>
      </c>
      <c r="AM5" s="1">
        <f>SUM(J5,L5,N5,P5)</f>
        <v>0</v>
      </c>
      <c r="AN5" s="130">
        <f>MAX(AL5:AM5)</f>
        <v>0</v>
      </c>
      <c r="AP5" s="15">
        <v>0</v>
      </c>
      <c r="AQ5" s="15" t="s">
        <v>89</v>
      </c>
    </row>
    <row r="6" spans="2:43" ht="18.75" customHeight="1">
      <c r="B6" s="14">
        <v>2</v>
      </c>
      <c r="C6" s="91"/>
      <c r="D6" s="15">
        <f t="shared" si="0"/>
      </c>
      <c r="E6" s="16"/>
      <c r="F6" s="15">
        <f t="shared" si="1"/>
      </c>
      <c r="G6" s="23"/>
      <c r="H6" s="24"/>
      <c r="I6" s="23"/>
      <c r="J6" s="24"/>
      <c r="K6" s="23"/>
      <c r="L6" s="24"/>
      <c r="M6" s="21"/>
      <c r="N6" s="24"/>
      <c r="O6" s="44"/>
      <c r="P6" s="24"/>
      <c r="Q6" s="15">
        <f t="shared" si="2"/>
        <v>0</v>
      </c>
      <c r="R6" s="15">
        <f t="shared" si="3"/>
        <v>0</v>
      </c>
      <c r="S6" s="21">
        <f t="shared" si="4"/>
        <v>0</v>
      </c>
      <c r="T6" s="22">
        <f aca="true" t="shared" si="17" ref="T5:T18">RANK(AH6,$AH$5:$AH$38)</f>
        <v>1</v>
      </c>
      <c r="V6" s="1">
        <f t="shared" si="5"/>
        <v>0</v>
      </c>
      <c r="W6" s="1">
        <f t="shared" si="6"/>
        <v>0</v>
      </c>
      <c r="X6" s="1">
        <f t="shared" si="7"/>
        <v>0</v>
      </c>
      <c r="Y6" s="1">
        <f t="shared" si="8"/>
        <v>0</v>
      </c>
      <c r="Z6" s="1">
        <f t="shared" si="9"/>
        <v>0</v>
      </c>
      <c r="AB6" s="1">
        <f t="shared" si="10"/>
        <v>0</v>
      </c>
      <c r="AC6" s="1">
        <f t="shared" si="11"/>
        <v>0</v>
      </c>
      <c r="AD6" s="1">
        <f t="shared" si="12"/>
        <v>0</v>
      </c>
      <c r="AE6" s="1">
        <f t="shared" si="13"/>
        <v>0</v>
      </c>
      <c r="AF6" s="1">
        <f t="shared" si="14"/>
        <v>0</v>
      </c>
      <c r="AH6" s="1">
        <f t="shared" si="15"/>
        <v>0</v>
      </c>
      <c r="AJ6" s="1" t="str">
        <f t="shared" si="16"/>
        <v>－</v>
      </c>
      <c r="AK6" s="1">
        <f aca="true" t="shared" si="18" ref="AK6:AK18">CONCATENATE(H6,J6,L6,N6,P6)</f>
      </c>
      <c r="AL6" s="1">
        <f aca="true" t="shared" si="19" ref="AL6:AL18">SUM(H6,J6,L6,N6)</f>
        <v>0</v>
      </c>
      <c r="AM6" s="1">
        <f aca="true" t="shared" si="20" ref="AM6:AM18">SUM(J6,L6,N6,P6)</f>
        <v>0</v>
      </c>
      <c r="AN6" s="130">
        <f aca="true" t="shared" si="21" ref="AN6:AN18">MAX(AL6:AM6)</f>
        <v>0</v>
      </c>
      <c r="AP6" s="15">
        <v>1</v>
      </c>
      <c r="AQ6" s="15" t="s">
        <v>89</v>
      </c>
    </row>
    <row r="7" spans="2:43" ht="18.75" customHeight="1">
      <c r="B7" s="14">
        <v>3</v>
      </c>
      <c r="C7" s="91"/>
      <c r="D7" s="15">
        <f t="shared" si="0"/>
      </c>
      <c r="E7" s="16"/>
      <c r="F7" s="15">
        <f t="shared" si="1"/>
      </c>
      <c r="G7" s="23"/>
      <c r="H7" s="24"/>
      <c r="I7" s="23"/>
      <c r="J7" s="24"/>
      <c r="K7" s="23"/>
      <c r="L7" s="24"/>
      <c r="M7" s="21"/>
      <c r="N7" s="24"/>
      <c r="O7" s="44"/>
      <c r="P7" s="24"/>
      <c r="Q7" s="15">
        <f t="shared" si="2"/>
        <v>0</v>
      </c>
      <c r="R7" s="15">
        <f t="shared" si="3"/>
        <v>0</v>
      </c>
      <c r="S7" s="21">
        <f t="shared" si="4"/>
        <v>0</v>
      </c>
      <c r="T7" s="22">
        <f t="shared" si="17"/>
        <v>1</v>
      </c>
      <c r="V7" s="1">
        <f t="shared" si="5"/>
        <v>0</v>
      </c>
      <c r="W7" s="1">
        <f t="shared" si="6"/>
        <v>0</v>
      </c>
      <c r="X7" s="1">
        <f t="shared" si="7"/>
        <v>0</v>
      </c>
      <c r="Y7" s="1">
        <f t="shared" si="8"/>
        <v>0</v>
      </c>
      <c r="Z7" s="1">
        <f t="shared" si="9"/>
        <v>0</v>
      </c>
      <c r="AB7" s="1">
        <f t="shared" si="10"/>
        <v>0</v>
      </c>
      <c r="AC7" s="1">
        <f t="shared" si="11"/>
        <v>0</v>
      </c>
      <c r="AD7" s="1">
        <f t="shared" si="12"/>
        <v>0</v>
      </c>
      <c r="AE7" s="1">
        <f t="shared" si="13"/>
        <v>0</v>
      </c>
      <c r="AF7" s="1">
        <f t="shared" si="14"/>
        <v>0</v>
      </c>
      <c r="AH7" s="1">
        <f t="shared" si="15"/>
        <v>0</v>
      </c>
      <c r="AJ7" s="1" t="str">
        <f t="shared" si="16"/>
        <v>－</v>
      </c>
      <c r="AK7" s="1">
        <f t="shared" si="18"/>
      </c>
      <c r="AL7" s="1">
        <f t="shared" si="19"/>
        <v>0</v>
      </c>
      <c r="AM7" s="1">
        <f t="shared" si="20"/>
        <v>0</v>
      </c>
      <c r="AN7" s="130">
        <f t="shared" si="21"/>
        <v>0</v>
      </c>
      <c r="AP7" s="15">
        <v>2</v>
      </c>
      <c r="AQ7" s="15" t="s">
        <v>89</v>
      </c>
    </row>
    <row r="8" spans="2:43" ht="18.75" customHeight="1">
      <c r="B8" s="14">
        <v>4</v>
      </c>
      <c r="C8" s="91"/>
      <c r="D8" s="15">
        <f t="shared" si="0"/>
      </c>
      <c r="E8" s="16"/>
      <c r="F8" s="15">
        <f t="shared" si="1"/>
      </c>
      <c r="G8" s="23"/>
      <c r="H8" s="24"/>
      <c r="I8" s="23"/>
      <c r="J8" s="24"/>
      <c r="K8" s="23"/>
      <c r="L8" s="24"/>
      <c r="M8" s="21"/>
      <c r="N8" s="24"/>
      <c r="O8" s="44"/>
      <c r="P8" s="24"/>
      <c r="Q8" s="15">
        <f t="shared" si="2"/>
        <v>0</v>
      </c>
      <c r="R8" s="15">
        <f t="shared" si="3"/>
        <v>0</v>
      </c>
      <c r="S8" s="21">
        <f t="shared" si="4"/>
        <v>0</v>
      </c>
      <c r="T8" s="22">
        <f t="shared" si="17"/>
        <v>1</v>
      </c>
      <c r="V8" s="1">
        <f t="shared" si="5"/>
        <v>0</v>
      </c>
      <c r="W8" s="1">
        <f t="shared" si="6"/>
        <v>0</v>
      </c>
      <c r="X8" s="1">
        <f t="shared" si="7"/>
        <v>0</v>
      </c>
      <c r="Y8" s="1">
        <f t="shared" si="8"/>
        <v>0</v>
      </c>
      <c r="Z8" s="1">
        <f t="shared" si="9"/>
        <v>0</v>
      </c>
      <c r="AB8" s="1">
        <f t="shared" si="10"/>
        <v>0</v>
      </c>
      <c r="AC8" s="1">
        <f t="shared" si="11"/>
        <v>0</v>
      </c>
      <c r="AD8" s="1">
        <f t="shared" si="12"/>
        <v>0</v>
      </c>
      <c r="AE8" s="1">
        <f t="shared" si="13"/>
        <v>0</v>
      </c>
      <c r="AF8" s="1">
        <f t="shared" si="14"/>
        <v>0</v>
      </c>
      <c r="AH8" s="1">
        <f t="shared" si="15"/>
        <v>0</v>
      </c>
      <c r="AJ8" s="1" t="str">
        <f t="shared" si="16"/>
        <v>－</v>
      </c>
      <c r="AK8" s="1">
        <f t="shared" si="18"/>
      </c>
      <c r="AL8" s="1">
        <f t="shared" si="19"/>
        <v>0</v>
      </c>
      <c r="AM8" s="1">
        <f t="shared" si="20"/>
        <v>0</v>
      </c>
      <c r="AN8" s="130">
        <f t="shared" si="21"/>
        <v>0</v>
      </c>
      <c r="AP8" s="15">
        <v>3</v>
      </c>
      <c r="AQ8" s="15" t="s">
        <v>29</v>
      </c>
    </row>
    <row r="9" spans="2:43" ht="18.75" customHeight="1">
      <c r="B9" s="14">
        <v>5</v>
      </c>
      <c r="C9" s="91"/>
      <c r="D9" s="15">
        <f t="shared" si="0"/>
      </c>
      <c r="E9" s="16"/>
      <c r="F9" s="15">
        <f t="shared" si="1"/>
      </c>
      <c r="G9" s="23"/>
      <c r="H9" s="24"/>
      <c r="I9" s="23"/>
      <c r="J9" s="24"/>
      <c r="K9" s="23"/>
      <c r="L9" s="24"/>
      <c r="M9" s="21"/>
      <c r="N9" s="24"/>
      <c r="O9" s="44"/>
      <c r="P9" s="24"/>
      <c r="Q9" s="15">
        <f t="shared" si="2"/>
        <v>0</v>
      </c>
      <c r="R9" s="15">
        <f t="shared" si="3"/>
        <v>0</v>
      </c>
      <c r="S9" s="21">
        <f t="shared" si="4"/>
        <v>0</v>
      </c>
      <c r="T9" s="22">
        <f t="shared" si="17"/>
        <v>1</v>
      </c>
      <c r="V9" s="1">
        <f t="shared" si="5"/>
        <v>0</v>
      </c>
      <c r="W9" s="1">
        <f t="shared" si="6"/>
        <v>0</v>
      </c>
      <c r="X9" s="1">
        <f t="shared" si="7"/>
        <v>0</v>
      </c>
      <c r="Y9" s="1">
        <f t="shared" si="8"/>
        <v>0</v>
      </c>
      <c r="Z9" s="1">
        <f t="shared" si="9"/>
        <v>0</v>
      </c>
      <c r="AB9" s="1">
        <f t="shared" si="10"/>
        <v>0</v>
      </c>
      <c r="AC9" s="1">
        <f t="shared" si="11"/>
        <v>0</v>
      </c>
      <c r="AD9" s="1">
        <f t="shared" si="12"/>
        <v>0</v>
      </c>
      <c r="AE9" s="1">
        <f t="shared" si="13"/>
        <v>0</v>
      </c>
      <c r="AF9" s="1">
        <f t="shared" si="14"/>
        <v>0</v>
      </c>
      <c r="AH9" s="1">
        <f t="shared" si="15"/>
        <v>0</v>
      </c>
      <c r="AJ9" s="1" t="str">
        <f t="shared" si="16"/>
        <v>－</v>
      </c>
      <c r="AK9" s="1">
        <f t="shared" si="18"/>
      </c>
      <c r="AL9" s="1">
        <f t="shared" si="19"/>
        <v>0</v>
      </c>
      <c r="AM9" s="1">
        <f t="shared" si="20"/>
        <v>0</v>
      </c>
      <c r="AN9" s="130">
        <f t="shared" si="21"/>
        <v>0</v>
      </c>
      <c r="AP9" s="15">
        <v>4</v>
      </c>
      <c r="AQ9" s="15" t="s">
        <v>90</v>
      </c>
    </row>
    <row r="10" spans="2:40" ht="18.75" customHeight="1">
      <c r="B10" s="14">
        <v>6</v>
      </c>
      <c r="C10" s="91"/>
      <c r="D10" s="15">
        <f t="shared" si="0"/>
      </c>
      <c r="E10" s="16"/>
      <c r="F10" s="15">
        <f t="shared" si="1"/>
      </c>
      <c r="G10" s="23"/>
      <c r="H10" s="24"/>
      <c r="I10" s="23"/>
      <c r="J10" s="24"/>
      <c r="K10" s="23"/>
      <c r="L10" s="24"/>
      <c r="M10" s="21"/>
      <c r="N10" s="24"/>
      <c r="O10" s="44"/>
      <c r="P10" s="24"/>
      <c r="Q10" s="15">
        <f t="shared" si="2"/>
        <v>0</v>
      </c>
      <c r="R10" s="15">
        <f t="shared" si="3"/>
        <v>0</v>
      </c>
      <c r="S10" s="21">
        <f t="shared" si="4"/>
        <v>0</v>
      </c>
      <c r="T10" s="22">
        <f t="shared" si="17"/>
        <v>1</v>
      </c>
      <c r="V10" s="1">
        <f t="shared" si="5"/>
        <v>0</v>
      </c>
      <c r="W10" s="1">
        <f t="shared" si="6"/>
        <v>0</v>
      </c>
      <c r="X10" s="1">
        <f t="shared" si="7"/>
        <v>0</v>
      </c>
      <c r="Y10" s="1">
        <f t="shared" si="8"/>
        <v>0</v>
      </c>
      <c r="Z10" s="1">
        <f t="shared" si="9"/>
        <v>0</v>
      </c>
      <c r="AB10" s="1">
        <f t="shared" si="10"/>
        <v>0</v>
      </c>
      <c r="AC10" s="1">
        <f t="shared" si="11"/>
        <v>0</v>
      </c>
      <c r="AD10" s="1">
        <f t="shared" si="12"/>
        <v>0</v>
      </c>
      <c r="AE10" s="1">
        <f t="shared" si="13"/>
        <v>0</v>
      </c>
      <c r="AF10" s="1">
        <f t="shared" si="14"/>
        <v>0</v>
      </c>
      <c r="AH10" s="1">
        <f t="shared" si="15"/>
        <v>0</v>
      </c>
      <c r="AJ10" s="1" t="str">
        <f t="shared" si="16"/>
        <v>－</v>
      </c>
      <c r="AK10" s="1">
        <f t="shared" si="18"/>
      </c>
      <c r="AL10" s="1">
        <f t="shared" si="19"/>
        <v>0</v>
      </c>
      <c r="AM10" s="1">
        <f t="shared" si="20"/>
        <v>0</v>
      </c>
      <c r="AN10" s="130">
        <f t="shared" si="21"/>
        <v>0</v>
      </c>
    </row>
    <row r="11" spans="2:43" ht="18.75" customHeight="1">
      <c r="B11" s="14">
        <v>7</v>
      </c>
      <c r="C11" s="91"/>
      <c r="D11" s="15">
        <f t="shared" si="0"/>
      </c>
      <c r="E11" s="16"/>
      <c r="F11" s="15">
        <f t="shared" si="1"/>
      </c>
      <c r="G11" s="23"/>
      <c r="H11" s="24"/>
      <c r="I11" s="23"/>
      <c r="J11" s="24"/>
      <c r="K11" s="23"/>
      <c r="L11" s="24"/>
      <c r="M11" s="21"/>
      <c r="N11" s="24"/>
      <c r="O11" s="44"/>
      <c r="P11" s="24"/>
      <c r="Q11" s="15">
        <f t="shared" si="2"/>
        <v>0</v>
      </c>
      <c r="R11" s="15">
        <f t="shared" si="3"/>
        <v>0</v>
      </c>
      <c r="S11" s="21">
        <f t="shared" si="4"/>
        <v>0</v>
      </c>
      <c r="T11" s="22">
        <f t="shared" si="17"/>
        <v>1</v>
      </c>
      <c r="V11" s="1">
        <f t="shared" si="5"/>
        <v>0</v>
      </c>
      <c r="W11" s="1">
        <f t="shared" si="6"/>
        <v>0</v>
      </c>
      <c r="X11" s="1">
        <f t="shared" si="7"/>
        <v>0</v>
      </c>
      <c r="Y11" s="1">
        <f t="shared" si="8"/>
        <v>0</v>
      </c>
      <c r="Z11" s="1">
        <f t="shared" si="9"/>
        <v>0</v>
      </c>
      <c r="AB11" s="1">
        <f t="shared" si="10"/>
        <v>0</v>
      </c>
      <c r="AC11" s="1">
        <f t="shared" si="11"/>
        <v>0</v>
      </c>
      <c r="AD11" s="1">
        <f t="shared" si="12"/>
        <v>0</v>
      </c>
      <c r="AE11" s="1">
        <f t="shared" si="13"/>
        <v>0</v>
      </c>
      <c r="AF11" s="1">
        <f t="shared" si="14"/>
        <v>0</v>
      </c>
      <c r="AH11" s="1">
        <f t="shared" si="15"/>
        <v>0</v>
      </c>
      <c r="AJ11" s="1" t="str">
        <f t="shared" si="16"/>
        <v>－</v>
      </c>
      <c r="AK11" s="1">
        <f t="shared" si="18"/>
      </c>
      <c r="AL11" s="1">
        <f t="shared" si="19"/>
        <v>0</v>
      </c>
      <c r="AM11" s="1">
        <f t="shared" si="20"/>
        <v>0</v>
      </c>
      <c r="AN11" s="130">
        <f t="shared" si="21"/>
        <v>0</v>
      </c>
      <c r="AP11" s="134" t="s">
        <v>107</v>
      </c>
      <c r="AQ11" s="135"/>
    </row>
    <row r="12" spans="2:43" ht="18.75" customHeight="1">
      <c r="B12" s="14">
        <v>8</v>
      </c>
      <c r="C12" s="91"/>
      <c r="D12" s="15">
        <f t="shared" si="0"/>
      </c>
      <c r="E12" s="16"/>
      <c r="F12" s="15">
        <f t="shared" si="1"/>
      </c>
      <c r="G12" s="23"/>
      <c r="H12" s="24"/>
      <c r="I12" s="23"/>
      <c r="J12" s="24"/>
      <c r="K12" s="23"/>
      <c r="L12" s="24"/>
      <c r="M12" s="21"/>
      <c r="N12" s="24"/>
      <c r="O12" s="44"/>
      <c r="P12" s="24"/>
      <c r="Q12" s="15">
        <f t="shared" si="2"/>
        <v>0</v>
      </c>
      <c r="R12" s="15">
        <f t="shared" si="3"/>
        <v>0</v>
      </c>
      <c r="S12" s="21">
        <f t="shared" si="4"/>
        <v>0</v>
      </c>
      <c r="T12" s="22">
        <f t="shared" si="17"/>
        <v>1</v>
      </c>
      <c r="V12" s="1">
        <f t="shared" si="5"/>
        <v>0</v>
      </c>
      <c r="W12" s="1">
        <f t="shared" si="6"/>
        <v>0</v>
      </c>
      <c r="X12" s="1">
        <f t="shared" si="7"/>
        <v>0</v>
      </c>
      <c r="Y12" s="1">
        <f t="shared" si="8"/>
        <v>0</v>
      </c>
      <c r="Z12" s="1">
        <f t="shared" si="9"/>
        <v>0</v>
      </c>
      <c r="AB12" s="1">
        <f t="shared" si="10"/>
        <v>0</v>
      </c>
      <c r="AC12" s="1">
        <f t="shared" si="11"/>
        <v>0</v>
      </c>
      <c r="AD12" s="1">
        <f t="shared" si="12"/>
        <v>0</v>
      </c>
      <c r="AE12" s="1">
        <f t="shared" si="13"/>
        <v>0</v>
      </c>
      <c r="AF12" s="1">
        <f t="shared" si="14"/>
        <v>0</v>
      </c>
      <c r="AH12" s="1">
        <f t="shared" si="15"/>
        <v>0</v>
      </c>
      <c r="AJ12" s="1" t="str">
        <f t="shared" si="16"/>
        <v>－</v>
      </c>
      <c r="AK12" s="1">
        <f t="shared" si="18"/>
      </c>
      <c r="AL12" s="1">
        <f t="shared" si="19"/>
        <v>0</v>
      </c>
      <c r="AM12" s="1">
        <f t="shared" si="20"/>
        <v>0</v>
      </c>
      <c r="AN12" s="130">
        <f t="shared" si="21"/>
        <v>0</v>
      </c>
      <c r="AP12" s="135"/>
      <c r="AQ12" s="135"/>
    </row>
    <row r="13" spans="2:43" ht="18.75" customHeight="1">
      <c r="B13" s="14">
        <v>9</v>
      </c>
      <c r="C13" s="91"/>
      <c r="D13" s="15">
        <f t="shared" si="0"/>
      </c>
      <c r="E13" s="16"/>
      <c r="F13" s="15">
        <f t="shared" si="1"/>
      </c>
      <c r="G13" s="23"/>
      <c r="H13" s="24"/>
      <c r="I13" s="23"/>
      <c r="J13" s="24"/>
      <c r="K13" s="23"/>
      <c r="L13" s="24"/>
      <c r="M13" s="21"/>
      <c r="N13" s="24"/>
      <c r="O13" s="44"/>
      <c r="P13" s="24"/>
      <c r="Q13" s="15">
        <f t="shared" si="2"/>
        <v>0</v>
      </c>
      <c r="R13" s="15">
        <f t="shared" si="3"/>
        <v>0</v>
      </c>
      <c r="S13" s="21">
        <f t="shared" si="4"/>
        <v>0</v>
      </c>
      <c r="T13" s="22">
        <f t="shared" si="17"/>
        <v>1</v>
      </c>
      <c r="V13" s="1">
        <f t="shared" si="5"/>
        <v>0</v>
      </c>
      <c r="W13" s="1">
        <f t="shared" si="6"/>
        <v>0</v>
      </c>
      <c r="X13" s="1">
        <f t="shared" si="7"/>
        <v>0</v>
      </c>
      <c r="Y13" s="1">
        <f t="shared" si="8"/>
        <v>0</v>
      </c>
      <c r="Z13" s="1">
        <f t="shared" si="9"/>
        <v>0</v>
      </c>
      <c r="AB13" s="1">
        <f t="shared" si="10"/>
        <v>0</v>
      </c>
      <c r="AC13" s="1">
        <f t="shared" si="11"/>
        <v>0</v>
      </c>
      <c r="AD13" s="1">
        <f t="shared" si="12"/>
        <v>0</v>
      </c>
      <c r="AE13" s="1">
        <f t="shared" si="13"/>
        <v>0</v>
      </c>
      <c r="AF13" s="1">
        <f t="shared" si="14"/>
        <v>0</v>
      </c>
      <c r="AH13" s="1">
        <f t="shared" si="15"/>
        <v>0</v>
      </c>
      <c r="AJ13" s="1" t="str">
        <f t="shared" si="16"/>
        <v>－</v>
      </c>
      <c r="AK13" s="1">
        <f t="shared" si="18"/>
      </c>
      <c r="AL13" s="1">
        <f t="shared" si="19"/>
        <v>0</v>
      </c>
      <c r="AM13" s="1">
        <f t="shared" si="20"/>
        <v>0</v>
      </c>
      <c r="AN13" s="130">
        <f t="shared" si="21"/>
        <v>0</v>
      </c>
      <c r="AP13" s="135"/>
      <c r="AQ13" s="135"/>
    </row>
    <row r="14" spans="2:43" ht="18.75" customHeight="1">
      <c r="B14" s="14">
        <v>10</v>
      </c>
      <c r="C14" s="91"/>
      <c r="D14" s="15">
        <f t="shared" si="0"/>
      </c>
      <c r="E14" s="16"/>
      <c r="F14" s="15">
        <f t="shared" si="1"/>
      </c>
      <c r="G14" s="23"/>
      <c r="H14" s="24"/>
      <c r="I14" s="23"/>
      <c r="J14" s="24"/>
      <c r="K14" s="23"/>
      <c r="L14" s="24"/>
      <c r="M14" s="21"/>
      <c r="N14" s="24"/>
      <c r="O14" s="44"/>
      <c r="P14" s="24"/>
      <c r="Q14" s="15">
        <f t="shared" si="2"/>
        <v>0</v>
      </c>
      <c r="R14" s="15">
        <f t="shared" si="3"/>
        <v>0</v>
      </c>
      <c r="S14" s="21">
        <f t="shared" si="4"/>
        <v>0</v>
      </c>
      <c r="T14" s="22">
        <f t="shared" si="17"/>
        <v>1</v>
      </c>
      <c r="V14" s="1">
        <f t="shared" si="5"/>
        <v>0</v>
      </c>
      <c r="W14" s="1">
        <f t="shared" si="6"/>
        <v>0</v>
      </c>
      <c r="X14" s="1">
        <f t="shared" si="7"/>
        <v>0</v>
      </c>
      <c r="Y14" s="1">
        <f t="shared" si="8"/>
        <v>0</v>
      </c>
      <c r="Z14" s="1">
        <f t="shared" si="9"/>
        <v>0</v>
      </c>
      <c r="AB14" s="1">
        <f t="shared" si="10"/>
        <v>0</v>
      </c>
      <c r="AC14" s="1">
        <f t="shared" si="11"/>
        <v>0</v>
      </c>
      <c r="AD14" s="1">
        <f t="shared" si="12"/>
        <v>0</v>
      </c>
      <c r="AE14" s="1">
        <f t="shared" si="13"/>
        <v>0</v>
      </c>
      <c r="AF14" s="1">
        <f t="shared" si="14"/>
        <v>0</v>
      </c>
      <c r="AH14" s="1">
        <f t="shared" si="15"/>
        <v>0</v>
      </c>
      <c r="AJ14" s="1" t="str">
        <f t="shared" si="16"/>
        <v>－</v>
      </c>
      <c r="AK14" s="1">
        <f t="shared" si="18"/>
      </c>
      <c r="AL14" s="1">
        <f t="shared" si="19"/>
        <v>0</v>
      </c>
      <c r="AM14" s="1">
        <f t="shared" si="20"/>
        <v>0</v>
      </c>
      <c r="AN14" s="130">
        <f t="shared" si="21"/>
        <v>0</v>
      </c>
      <c r="AP14" s="135"/>
      <c r="AQ14" s="135"/>
    </row>
    <row r="15" spans="2:43" ht="18.75" customHeight="1">
      <c r="B15" s="14">
        <v>11</v>
      </c>
      <c r="C15" s="91"/>
      <c r="D15" s="15">
        <f t="shared" si="0"/>
      </c>
      <c r="E15" s="16"/>
      <c r="F15" s="15">
        <f t="shared" si="1"/>
      </c>
      <c r="G15" s="23"/>
      <c r="H15" s="24"/>
      <c r="I15" s="23"/>
      <c r="J15" s="24"/>
      <c r="K15" s="23"/>
      <c r="L15" s="24"/>
      <c r="M15" s="21"/>
      <c r="N15" s="24"/>
      <c r="O15" s="44"/>
      <c r="P15" s="24"/>
      <c r="Q15" s="15">
        <f t="shared" si="2"/>
        <v>0</v>
      </c>
      <c r="R15" s="15">
        <f t="shared" si="3"/>
        <v>0</v>
      </c>
      <c r="S15" s="21">
        <f t="shared" si="4"/>
        <v>0</v>
      </c>
      <c r="T15" s="22">
        <f t="shared" si="17"/>
        <v>1</v>
      </c>
      <c r="V15" s="1">
        <f t="shared" si="5"/>
        <v>0</v>
      </c>
      <c r="W15" s="1">
        <f t="shared" si="6"/>
        <v>0</v>
      </c>
      <c r="X15" s="1">
        <f t="shared" si="7"/>
        <v>0</v>
      </c>
      <c r="Y15" s="1">
        <f t="shared" si="8"/>
        <v>0</v>
      </c>
      <c r="Z15" s="1">
        <f t="shared" si="9"/>
        <v>0</v>
      </c>
      <c r="AB15" s="1">
        <f t="shared" si="10"/>
        <v>0</v>
      </c>
      <c r="AC15" s="1">
        <f t="shared" si="11"/>
        <v>0</v>
      </c>
      <c r="AD15" s="1">
        <f t="shared" si="12"/>
        <v>0</v>
      </c>
      <c r="AE15" s="1">
        <f t="shared" si="13"/>
        <v>0</v>
      </c>
      <c r="AF15" s="1">
        <f t="shared" si="14"/>
        <v>0</v>
      </c>
      <c r="AH15" s="1">
        <f t="shared" si="15"/>
        <v>0</v>
      </c>
      <c r="AJ15" s="1" t="str">
        <f t="shared" si="16"/>
        <v>－</v>
      </c>
      <c r="AK15" s="1">
        <f t="shared" si="18"/>
      </c>
      <c r="AL15" s="1">
        <f t="shared" si="19"/>
        <v>0</v>
      </c>
      <c r="AM15" s="1">
        <f t="shared" si="20"/>
        <v>0</v>
      </c>
      <c r="AN15" s="130">
        <f t="shared" si="21"/>
        <v>0</v>
      </c>
      <c r="AP15" s="135"/>
      <c r="AQ15" s="135"/>
    </row>
    <row r="16" spans="2:43" ht="18.75" customHeight="1">
      <c r="B16" s="14">
        <v>12</v>
      </c>
      <c r="C16" s="91"/>
      <c r="D16" s="15">
        <f t="shared" si="0"/>
      </c>
      <c r="E16" s="16"/>
      <c r="F16" s="15">
        <f t="shared" si="1"/>
      </c>
      <c r="G16" s="23"/>
      <c r="H16" s="24"/>
      <c r="I16" s="23"/>
      <c r="J16" s="24"/>
      <c r="K16" s="23"/>
      <c r="L16" s="24"/>
      <c r="M16" s="21"/>
      <c r="N16" s="24"/>
      <c r="O16" s="44"/>
      <c r="P16" s="24"/>
      <c r="Q16" s="15">
        <f t="shared" si="2"/>
        <v>0</v>
      </c>
      <c r="R16" s="15">
        <f t="shared" si="3"/>
        <v>0</v>
      </c>
      <c r="S16" s="21">
        <f t="shared" si="4"/>
        <v>0</v>
      </c>
      <c r="T16" s="22">
        <f t="shared" si="17"/>
        <v>1</v>
      </c>
      <c r="V16" s="1">
        <f t="shared" si="5"/>
        <v>0</v>
      </c>
      <c r="W16" s="1">
        <f t="shared" si="6"/>
        <v>0</v>
      </c>
      <c r="X16" s="1">
        <f t="shared" si="7"/>
        <v>0</v>
      </c>
      <c r="Y16" s="1">
        <f t="shared" si="8"/>
        <v>0</v>
      </c>
      <c r="Z16" s="1">
        <f t="shared" si="9"/>
        <v>0</v>
      </c>
      <c r="AB16" s="1">
        <f t="shared" si="10"/>
        <v>0</v>
      </c>
      <c r="AC16" s="1">
        <f t="shared" si="11"/>
        <v>0</v>
      </c>
      <c r="AD16" s="1">
        <f t="shared" si="12"/>
        <v>0</v>
      </c>
      <c r="AE16" s="1">
        <f t="shared" si="13"/>
        <v>0</v>
      </c>
      <c r="AF16" s="1">
        <f t="shared" si="14"/>
        <v>0</v>
      </c>
      <c r="AH16" s="1">
        <f t="shared" si="15"/>
        <v>0</v>
      </c>
      <c r="AJ16" s="1" t="str">
        <f t="shared" si="16"/>
        <v>－</v>
      </c>
      <c r="AK16" s="1">
        <f t="shared" si="18"/>
      </c>
      <c r="AL16" s="1">
        <f t="shared" si="19"/>
        <v>0</v>
      </c>
      <c r="AM16" s="1">
        <f t="shared" si="20"/>
        <v>0</v>
      </c>
      <c r="AN16" s="130">
        <f t="shared" si="21"/>
        <v>0</v>
      </c>
      <c r="AP16" s="135"/>
      <c r="AQ16" s="135"/>
    </row>
    <row r="17" spans="2:40" ht="18.75" customHeight="1">
      <c r="B17" s="14">
        <v>13</v>
      </c>
      <c r="C17" s="91"/>
      <c r="D17" s="15">
        <f t="shared" si="0"/>
      </c>
      <c r="E17" s="16"/>
      <c r="F17" s="15">
        <f t="shared" si="1"/>
      </c>
      <c r="G17" s="23"/>
      <c r="H17" s="24"/>
      <c r="I17" s="23"/>
      <c r="J17" s="24"/>
      <c r="K17" s="23"/>
      <c r="L17" s="24"/>
      <c r="M17" s="21"/>
      <c r="N17" s="24"/>
      <c r="O17" s="44"/>
      <c r="P17" s="24"/>
      <c r="Q17" s="15">
        <f t="shared" si="2"/>
        <v>0</v>
      </c>
      <c r="R17" s="15">
        <f t="shared" si="3"/>
        <v>0</v>
      </c>
      <c r="S17" s="21">
        <f t="shared" si="4"/>
        <v>0</v>
      </c>
      <c r="T17" s="22">
        <f t="shared" si="17"/>
        <v>1</v>
      </c>
      <c r="V17" s="1">
        <f t="shared" si="5"/>
        <v>0</v>
      </c>
      <c r="W17" s="1">
        <f t="shared" si="6"/>
        <v>0</v>
      </c>
      <c r="X17" s="1">
        <f t="shared" si="7"/>
        <v>0</v>
      </c>
      <c r="Y17" s="1">
        <f t="shared" si="8"/>
        <v>0</v>
      </c>
      <c r="Z17" s="1">
        <f t="shared" si="9"/>
        <v>0</v>
      </c>
      <c r="AB17" s="1">
        <f t="shared" si="10"/>
        <v>0</v>
      </c>
      <c r="AC17" s="1">
        <f t="shared" si="11"/>
        <v>0</v>
      </c>
      <c r="AD17" s="1">
        <f t="shared" si="12"/>
        <v>0</v>
      </c>
      <c r="AE17" s="1">
        <f t="shared" si="13"/>
        <v>0</v>
      </c>
      <c r="AF17" s="1">
        <f t="shared" si="14"/>
        <v>0</v>
      </c>
      <c r="AH17" s="1">
        <f t="shared" si="15"/>
        <v>0</v>
      </c>
      <c r="AJ17" s="1" t="str">
        <f t="shared" si="16"/>
        <v>－</v>
      </c>
      <c r="AK17" s="1">
        <f t="shared" si="18"/>
      </c>
      <c r="AL17" s="1">
        <f t="shared" si="19"/>
        <v>0</v>
      </c>
      <c r="AM17" s="1">
        <f t="shared" si="20"/>
        <v>0</v>
      </c>
      <c r="AN17" s="130">
        <f t="shared" si="21"/>
        <v>0</v>
      </c>
    </row>
    <row r="18" spans="2:40" ht="18.75" customHeight="1">
      <c r="B18" s="14">
        <v>14</v>
      </c>
      <c r="C18" s="91"/>
      <c r="D18" s="15">
        <f t="shared" si="0"/>
      </c>
      <c r="E18" s="16"/>
      <c r="F18" s="15">
        <f t="shared" si="1"/>
      </c>
      <c r="G18" s="23"/>
      <c r="H18" s="24"/>
      <c r="I18" s="23"/>
      <c r="J18" s="24"/>
      <c r="K18" s="23"/>
      <c r="L18" s="24"/>
      <c r="M18" s="21"/>
      <c r="N18" s="24"/>
      <c r="O18" s="44"/>
      <c r="P18" s="24"/>
      <c r="Q18" s="15">
        <f aca="true" t="shared" si="22" ref="Q18:Q38">H18+J18+L18+N18+P18</f>
        <v>0</v>
      </c>
      <c r="R18" s="15">
        <f aca="true" t="shared" si="23" ref="R18:R38">SUM(V18:Z18)</f>
        <v>0</v>
      </c>
      <c r="S18" s="21">
        <f aca="true" t="shared" si="24" ref="S18:S38">SUM(AB18:AF18)</f>
        <v>0</v>
      </c>
      <c r="T18" s="22">
        <f aca="true" t="shared" si="25" ref="T18:T38">RANK(AH18,$AH$5:$AH$38)</f>
        <v>1</v>
      </c>
      <c r="V18" s="1">
        <f aca="true" t="shared" si="26" ref="V18:V38">IF(G18="",0,VLOOKUP(G18,$B$5:$T$38,16))</f>
        <v>0</v>
      </c>
      <c r="W18" s="1">
        <f aca="true" t="shared" si="27" ref="W18:W38">IF(I18="",0,VLOOKUP(I18,$B$5:$T$38,16))</f>
        <v>0</v>
      </c>
      <c r="X18" s="1">
        <f aca="true" t="shared" si="28" ref="X18:X38">IF(K18="",0,VLOOKUP(K18,$B$5:$T$38,16))</f>
        <v>0</v>
      </c>
      <c r="Y18" s="1">
        <f aca="true" t="shared" si="29" ref="Y18:Y38">IF(M18="",0,VLOOKUP(M18,$B$5:$T$38,16))</f>
        <v>0</v>
      </c>
      <c r="Z18" s="1">
        <f aca="true" t="shared" si="30" ref="Z18:Z38">IF(O18="",0,VLOOKUP(O18,$B$5:$T$38,16))</f>
        <v>0</v>
      </c>
      <c r="AB18" s="1">
        <f t="shared" si="10"/>
        <v>0</v>
      </c>
      <c r="AC18" s="1">
        <f aca="true" t="shared" si="31" ref="AC18:AC38">IF(I18="",0,VLOOKUP($I18,$B$5:$T$38,16)*J18)</f>
        <v>0</v>
      </c>
      <c r="AD18" s="1">
        <f aca="true" t="shared" si="32" ref="AD18:AD38">IF(K18="",0,VLOOKUP($K18,$B$5:$T$38,16)*L18)</f>
        <v>0</v>
      </c>
      <c r="AE18" s="1">
        <f aca="true" t="shared" si="33" ref="AE18:AE38">IF(M18="",0,VLOOKUP($M18,$B$5:$T$38,16)*N18)</f>
        <v>0</v>
      </c>
      <c r="AF18" s="1">
        <f aca="true" t="shared" si="34" ref="AF18:AF38">IF(O18="",0,VLOOKUP($O18,$B$5:$T$38,16)*P18)</f>
        <v>0</v>
      </c>
      <c r="AH18" s="1">
        <f aca="true" t="shared" si="35" ref="AH18:AH38">1000000*Q18+100*R18+S18</f>
        <v>0</v>
      </c>
      <c r="AJ18" s="1" t="str">
        <f t="shared" si="16"/>
        <v>－</v>
      </c>
      <c r="AK18" s="1">
        <f t="shared" si="18"/>
      </c>
      <c r="AL18" s="1">
        <f t="shared" si="19"/>
        <v>0</v>
      </c>
      <c r="AM18" s="1">
        <f t="shared" si="20"/>
        <v>0</v>
      </c>
      <c r="AN18" s="130">
        <f t="shared" si="21"/>
        <v>0</v>
      </c>
    </row>
    <row r="19" spans="2:40" ht="18.75" customHeight="1">
      <c r="B19" s="14">
        <v>15</v>
      </c>
      <c r="C19" s="91"/>
      <c r="D19" s="15"/>
      <c r="E19" s="16"/>
      <c r="F19" s="15"/>
      <c r="G19" s="25"/>
      <c r="H19" s="24"/>
      <c r="I19" s="23"/>
      <c r="J19" s="24"/>
      <c r="K19" s="23"/>
      <c r="L19" s="24"/>
      <c r="M19" s="21"/>
      <c r="N19" s="24"/>
      <c r="O19" s="44"/>
      <c r="P19" s="24"/>
      <c r="Q19" s="15">
        <f t="shared" si="22"/>
        <v>0</v>
      </c>
      <c r="R19" s="15">
        <f t="shared" si="23"/>
        <v>0</v>
      </c>
      <c r="S19" s="21">
        <f t="shared" si="24"/>
        <v>0</v>
      </c>
      <c r="T19" s="22">
        <f t="shared" si="25"/>
        <v>1</v>
      </c>
      <c r="V19" s="1">
        <f t="shared" si="26"/>
        <v>0</v>
      </c>
      <c r="W19" s="1">
        <f t="shared" si="27"/>
        <v>0</v>
      </c>
      <c r="X19" s="1">
        <f t="shared" si="28"/>
        <v>0</v>
      </c>
      <c r="Y19" s="1">
        <f t="shared" si="29"/>
        <v>0</v>
      </c>
      <c r="Z19" s="1">
        <f t="shared" si="30"/>
        <v>0</v>
      </c>
      <c r="AB19" s="1">
        <f t="shared" si="10"/>
        <v>0</v>
      </c>
      <c r="AC19" s="1">
        <f t="shared" si="31"/>
        <v>0</v>
      </c>
      <c r="AD19" s="1">
        <f t="shared" si="32"/>
        <v>0</v>
      </c>
      <c r="AE19" s="1">
        <f t="shared" si="33"/>
        <v>0</v>
      </c>
      <c r="AF19" s="1">
        <f t="shared" si="34"/>
        <v>0</v>
      </c>
      <c r="AH19" s="1">
        <f t="shared" si="35"/>
        <v>0</v>
      </c>
      <c r="AJ19" s="1" t="str">
        <f t="shared" si="16"/>
        <v>－</v>
      </c>
      <c r="AK19" s="1">
        <f aca="true" t="shared" si="36" ref="AK19:AK38">CONCATENATE(H19,J19,L19,N19,P19)</f>
      </c>
      <c r="AL19" s="1">
        <f aca="true" t="shared" si="37" ref="AL19:AL38">SUM(H19,J19,L19,N19)</f>
        <v>0</v>
      </c>
      <c r="AM19" s="1">
        <f aca="true" t="shared" si="38" ref="AM19:AM38">SUM(J19,L19,N19,P19)</f>
        <v>0</v>
      </c>
      <c r="AN19" s="130">
        <f aca="true" t="shared" si="39" ref="AN19:AN38">MAX(AL19:AM19)</f>
        <v>0</v>
      </c>
    </row>
    <row r="20" spans="2:40" ht="18.75" customHeight="1">
      <c r="B20" s="14">
        <v>16</v>
      </c>
      <c r="C20" s="91"/>
      <c r="D20" s="15"/>
      <c r="E20" s="16"/>
      <c r="F20" s="15"/>
      <c r="G20" s="23"/>
      <c r="H20" s="24"/>
      <c r="I20" s="23"/>
      <c r="J20" s="24"/>
      <c r="K20" s="23"/>
      <c r="L20" s="24"/>
      <c r="M20" s="21"/>
      <c r="N20" s="24"/>
      <c r="O20" s="44"/>
      <c r="P20" s="24"/>
      <c r="Q20" s="15">
        <f t="shared" si="22"/>
        <v>0</v>
      </c>
      <c r="R20" s="15">
        <f t="shared" si="23"/>
        <v>0</v>
      </c>
      <c r="S20" s="21">
        <f t="shared" si="24"/>
        <v>0</v>
      </c>
      <c r="T20" s="22">
        <f t="shared" si="25"/>
        <v>1</v>
      </c>
      <c r="V20" s="1">
        <f t="shared" si="26"/>
        <v>0</v>
      </c>
      <c r="W20" s="1">
        <f t="shared" si="27"/>
        <v>0</v>
      </c>
      <c r="X20" s="1">
        <f t="shared" si="28"/>
        <v>0</v>
      </c>
      <c r="Y20" s="1">
        <f t="shared" si="29"/>
        <v>0</v>
      </c>
      <c r="Z20" s="1">
        <f t="shared" si="30"/>
        <v>0</v>
      </c>
      <c r="AB20" s="1">
        <f t="shared" si="10"/>
        <v>0</v>
      </c>
      <c r="AC20" s="1">
        <f t="shared" si="31"/>
        <v>0</v>
      </c>
      <c r="AD20" s="1">
        <f t="shared" si="32"/>
        <v>0</v>
      </c>
      <c r="AE20" s="1">
        <f t="shared" si="33"/>
        <v>0</v>
      </c>
      <c r="AF20" s="1">
        <f t="shared" si="34"/>
        <v>0</v>
      </c>
      <c r="AH20" s="1">
        <f t="shared" si="35"/>
        <v>0</v>
      </c>
      <c r="AJ20" s="1" t="str">
        <f t="shared" si="16"/>
        <v>－</v>
      </c>
      <c r="AK20" s="1">
        <f t="shared" si="36"/>
      </c>
      <c r="AL20" s="1">
        <f t="shared" si="37"/>
        <v>0</v>
      </c>
      <c r="AM20" s="1">
        <f t="shared" si="38"/>
        <v>0</v>
      </c>
      <c r="AN20" s="130">
        <f t="shared" si="39"/>
        <v>0</v>
      </c>
    </row>
    <row r="21" spans="2:40" ht="18.75" customHeight="1">
      <c r="B21" s="14">
        <v>17</v>
      </c>
      <c r="C21" s="91"/>
      <c r="D21" s="15"/>
      <c r="E21" s="16"/>
      <c r="F21" s="15"/>
      <c r="G21" s="23"/>
      <c r="H21" s="24"/>
      <c r="I21" s="23"/>
      <c r="J21" s="24"/>
      <c r="K21" s="23"/>
      <c r="L21" s="24"/>
      <c r="M21" s="21"/>
      <c r="N21" s="24"/>
      <c r="O21" s="44"/>
      <c r="P21" s="24"/>
      <c r="Q21" s="15">
        <f t="shared" si="22"/>
        <v>0</v>
      </c>
      <c r="R21" s="15">
        <f t="shared" si="23"/>
        <v>0</v>
      </c>
      <c r="S21" s="21">
        <f t="shared" si="24"/>
        <v>0</v>
      </c>
      <c r="T21" s="22">
        <f t="shared" si="25"/>
        <v>1</v>
      </c>
      <c r="V21" s="1">
        <f t="shared" si="26"/>
        <v>0</v>
      </c>
      <c r="W21" s="1">
        <f t="shared" si="27"/>
        <v>0</v>
      </c>
      <c r="X21" s="1">
        <f t="shared" si="28"/>
        <v>0</v>
      </c>
      <c r="Y21" s="1">
        <f t="shared" si="29"/>
        <v>0</v>
      </c>
      <c r="Z21" s="1">
        <f t="shared" si="30"/>
        <v>0</v>
      </c>
      <c r="AB21" s="1">
        <f t="shared" si="10"/>
        <v>0</v>
      </c>
      <c r="AC21" s="1">
        <f t="shared" si="31"/>
        <v>0</v>
      </c>
      <c r="AD21" s="1">
        <f t="shared" si="32"/>
        <v>0</v>
      </c>
      <c r="AE21" s="1">
        <f t="shared" si="33"/>
        <v>0</v>
      </c>
      <c r="AF21" s="1">
        <f t="shared" si="34"/>
        <v>0</v>
      </c>
      <c r="AH21" s="1">
        <f t="shared" si="35"/>
        <v>0</v>
      </c>
      <c r="AJ21" s="1" t="str">
        <f t="shared" si="16"/>
        <v>－</v>
      </c>
      <c r="AK21" s="1">
        <f t="shared" si="36"/>
      </c>
      <c r="AL21" s="1">
        <f t="shared" si="37"/>
        <v>0</v>
      </c>
      <c r="AM21" s="1">
        <f t="shared" si="38"/>
        <v>0</v>
      </c>
      <c r="AN21" s="130">
        <f t="shared" si="39"/>
        <v>0</v>
      </c>
    </row>
    <row r="22" spans="2:40" ht="18.75" customHeight="1">
      <c r="B22" s="14">
        <v>18</v>
      </c>
      <c r="C22" s="91"/>
      <c r="D22" s="15"/>
      <c r="E22" s="16"/>
      <c r="F22" s="15"/>
      <c r="G22" s="23"/>
      <c r="H22" s="24"/>
      <c r="I22" s="23"/>
      <c r="J22" s="24"/>
      <c r="K22" s="23"/>
      <c r="L22" s="24"/>
      <c r="M22" s="21"/>
      <c r="N22" s="24"/>
      <c r="O22" s="44"/>
      <c r="P22" s="24"/>
      <c r="Q22" s="15">
        <f t="shared" si="22"/>
        <v>0</v>
      </c>
      <c r="R22" s="15">
        <f t="shared" si="23"/>
        <v>0</v>
      </c>
      <c r="S22" s="21">
        <f t="shared" si="24"/>
        <v>0</v>
      </c>
      <c r="T22" s="22">
        <f t="shared" si="25"/>
        <v>1</v>
      </c>
      <c r="V22" s="1">
        <f t="shared" si="26"/>
        <v>0</v>
      </c>
      <c r="W22" s="1">
        <f t="shared" si="27"/>
        <v>0</v>
      </c>
      <c r="X22" s="1">
        <f t="shared" si="28"/>
        <v>0</v>
      </c>
      <c r="Y22" s="1">
        <f t="shared" si="29"/>
        <v>0</v>
      </c>
      <c r="Z22" s="1">
        <f t="shared" si="30"/>
        <v>0</v>
      </c>
      <c r="AB22" s="1">
        <f t="shared" si="10"/>
        <v>0</v>
      </c>
      <c r="AC22" s="1">
        <f t="shared" si="31"/>
        <v>0</v>
      </c>
      <c r="AD22" s="1">
        <f t="shared" si="32"/>
        <v>0</v>
      </c>
      <c r="AE22" s="1">
        <f t="shared" si="33"/>
        <v>0</v>
      </c>
      <c r="AF22" s="1">
        <f t="shared" si="34"/>
        <v>0</v>
      </c>
      <c r="AH22" s="1">
        <f t="shared" si="35"/>
        <v>0</v>
      </c>
      <c r="AJ22" s="1" t="str">
        <f t="shared" si="16"/>
        <v>－</v>
      </c>
      <c r="AK22" s="1">
        <f t="shared" si="36"/>
      </c>
      <c r="AL22" s="1">
        <f t="shared" si="37"/>
        <v>0</v>
      </c>
      <c r="AM22" s="1">
        <f t="shared" si="38"/>
        <v>0</v>
      </c>
      <c r="AN22" s="130">
        <f t="shared" si="39"/>
        <v>0</v>
      </c>
    </row>
    <row r="23" spans="2:40" ht="18.75" customHeight="1">
      <c r="B23" s="14">
        <v>19</v>
      </c>
      <c r="C23" s="118"/>
      <c r="D23" s="26"/>
      <c r="E23" s="27"/>
      <c r="F23" s="15"/>
      <c r="G23" s="28"/>
      <c r="H23" s="24"/>
      <c r="I23" s="28"/>
      <c r="J23" s="24"/>
      <c r="K23" s="23"/>
      <c r="L23" s="24"/>
      <c r="M23" s="30"/>
      <c r="N23" s="24"/>
      <c r="O23" s="45"/>
      <c r="P23" s="24"/>
      <c r="Q23" s="15">
        <f t="shared" si="22"/>
        <v>0</v>
      </c>
      <c r="R23" s="26">
        <f t="shared" si="23"/>
        <v>0</v>
      </c>
      <c r="S23" s="30">
        <f t="shared" si="24"/>
        <v>0</v>
      </c>
      <c r="T23" s="22">
        <f t="shared" si="25"/>
        <v>1</v>
      </c>
      <c r="V23" s="1">
        <f t="shared" si="26"/>
        <v>0</v>
      </c>
      <c r="W23" s="1">
        <f t="shared" si="27"/>
        <v>0</v>
      </c>
      <c r="X23" s="1">
        <f t="shared" si="28"/>
        <v>0</v>
      </c>
      <c r="Y23" s="1">
        <f t="shared" si="29"/>
        <v>0</v>
      </c>
      <c r="Z23" s="1">
        <f t="shared" si="30"/>
        <v>0</v>
      </c>
      <c r="AB23" s="1">
        <f t="shared" si="10"/>
        <v>0</v>
      </c>
      <c r="AC23" s="1">
        <f t="shared" si="31"/>
        <v>0</v>
      </c>
      <c r="AD23" s="1">
        <f t="shared" si="32"/>
        <v>0</v>
      </c>
      <c r="AE23" s="1">
        <f t="shared" si="33"/>
        <v>0</v>
      </c>
      <c r="AF23" s="1">
        <f t="shared" si="34"/>
        <v>0</v>
      </c>
      <c r="AH23" s="1">
        <f t="shared" si="35"/>
        <v>0</v>
      </c>
      <c r="AJ23" s="1" t="str">
        <f t="shared" si="16"/>
        <v>－</v>
      </c>
      <c r="AK23" s="1">
        <f t="shared" si="36"/>
      </c>
      <c r="AL23" s="1">
        <f t="shared" si="37"/>
        <v>0</v>
      </c>
      <c r="AM23" s="1">
        <f t="shared" si="38"/>
        <v>0</v>
      </c>
      <c r="AN23" s="130">
        <f t="shared" si="39"/>
        <v>0</v>
      </c>
    </row>
    <row r="24" spans="2:40" ht="18.75" customHeight="1">
      <c r="B24" s="14">
        <v>20</v>
      </c>
      <c r="C24" s="91"/>
      <c r="D24" s="15"/>
      <c r="E24" s="16"/>
      <c r="F24" s="15"/>
      <c r="G24" s="23"/>
      <c r="H24" s="24"/>
      <c r="I24" s="23"/>
      <c r="J24" s="24"/>
      <c r="K24" s="23"/>
      <c r="L24" s="24"/>
      <c r="M24" s="21"/>
      <c r="N24" s="24"/>
      <c r="O24" s="44"/>
      <c r="P24" s="24"/>
      <c r="Q24" s="15">
        <f t="shared" si="22"/>
        <v>0</v>
      </c>
      <c r="R24" s="15">
        <f t="shared" si="23"/>
        <v>0</v>
      </c>
      <c r="S24" s="21">
        <f t="shared" si="24"/>
        <v>0</v>
      </c>
      <c r="T24" s="22">
        <f t="shared" si="25"/>
        <v>1</v>
      </c>
      <c r="V24" s="1">
        <f t="shared" si="26"/>
        <v>0</v>
      </c>
      <c r="W24" s="1">
        <f t="shared" si="27"/>
        <v>0</v>
      </c>
      <c r="X24" s="1">
        <f t="shared" si="28"/>
        <v>0</v>
      </c>
      <c r="Y24" s="1">
        <f t="shared" si="29"/>
        <v>0</v>
      </c>
      <c r="Z24" s="1">
        <f t="shared" si="30"/>
        <v>0</v>
      </c>
      <c r="AB24" s="1">
        <f t="shared" si="10"/>
        <v>0</v>
      </c>
      <c r="AC24" s="1">
        <f t="shared" si="31"/>
        <v>0</v>
      </c>
      <c r="AD24" s="1">
        <f t="shared" si="32"/>
        <v>0</v>
      </c>
      <c r="AE24" s="1">
        <f t="shared" si="33"/>
        <v>0</v>
      </c>
      <c r="AF24" s="1">
        <f t="shared" si="34"/>
        <v>0</v>
      </c>
      <c r="AH24" s="1">
        <f t="shared" si="35"/>
        <v>0</v>
      </c>
      <c r="AJ24" s="1" t="str">
        <f t="shared" si="16"/>
        <v>－</v>
      </c>
      <c r="AK24" s="1">
        <f t="shared" si="36"/>
      </c>
      <c r="AL24" s="1">
        <f t="shared" si="37"/>
        <v>0</v>
      </c>
      <c r="AM24" s="1">
        <f t="shared" si="38"/>
        <v>0</v>
      </c>
      <c r="AN24" s="130">
        <f t="shared" si="39"/>
        <v>0</v>
      </c>
    </row>
    <row r="25" spans="2:40" ht="18.75" customHeight="1">
      <c r="B25" s="14">
        <v>21</v>
      </c>
      <c r="C25" s="119"/>
      <c r="D25" s="103"/>
      <c r="E25" s="120"/>
      <c r="F25" s="15"/>
      <c r="G25" s="121"/>
      <c r="H25" s="24"/>
      <c r="I25" s="121"/>
      <c r="J25" s="24"/>
      <c r="K25" s="23"/>
      <c r="L25" s="24"/>
      <c r="M25" s="122"/>
      <c r="N25" s="24"/>
      <c r="O25" s="123"/>
      <c r="P25" s="24"/>
      <c r="Q25" s="15">
        <f t="shared" si="22"/>
        <v>0</v>
      </c>
      <c r="R25" s="15">
        <f t="shared" si="23"/>
        <v>0</v>
      </c>
      <c r="S25" s="21">
        <f t="shared" si="24"/>
        <v>0</v>
      </c>
      <c r="T25" s="22">
        <f t="shared" si="25"/>
        <v>1</v>
      </c>
      <c r="V25" s="1">
        <f t="shared" si="26"/>
        <v>0</v>
      </c>
      <c r="W25" s="1">
        <f t="shared" si="27"/>
        <v>0</v>
      </c>
      <c r="X25" s="1">
        <f t="shared" si="28"/>
        <v>0</v>
      </c>
      <c r="Y25" s="1">
        <f t="shared" si="29"/>
        <v>0</v>
      </c>
      <c r="Z25" s="1">
        <f t="shared" si="30"/>
        <v>0</v>
      </c>
      <c r="AB25" s="1">
        <f t="shared" si="10"/>
        <v>0</v>
      </c>
      <c r="AC25" s="1">
        <f t="shared" si="31"/>
        <v>0</v>
      </c>
      <c r="AD25" s="1">
        <f t="shared" si="32"/>
        <v>0</v>
      </c>
      <c r="AE25" s="1">
        <f t="shared" si="33"/>
        <v>0</v>
      </c>
      <c r="AF25" s="1">
        <f t="shared" si="34"/>
        <v>0</v>
      </c>
      <c r="AH25" s="1">
        <f t="shared" si="35"/>
        <v>0</v>
      </c>
      <c r="AJ25" s="1" t="str">
        <f t="shared" si="16"/>
        <v>－</v>
      </c>
      <c r="AK25" s="1">
        <f t="shared" si="36"/>
      </c>
      <c r="AL25" s="1">
        <f t="shared" si="37"/>
        <v>0</v>
      </c>
      <c r="AM25" s="1">
        <f t="shared" si="38"/>
        <v>0</v>
      </c>
      <c r="AN25" s="130">
        <f t="shared" si="39"/>
        <v>0</v>
      </c>
    </row>
    <row r="26" spans="2:40" ht="18.75" customHeight="1">
      <c r="B26" s="14">
        <v>22</v>
      </c>
      <c r="C26" s="91"/>
      <c r="D26" s="15"/>
      <c r="E26" s="16"/>
      <c r="F26" s="15"/>
      <c r="G26" s="23"/>
      <c r="H26" s="24"/>
      <c r="I26" s="23"/>
      <c r="J26" s="24"/>
      <c r="K26" s="28"/>
      <c r="L26" s="24"/>
      <c r="M26" s="21"/>
      <c r="N26" s="24"/>
      <c r="O26" s="44"/>
      <c r="P26" s="24"/>
      <c r="Q26" s="15">
        <f t="shared" si="22"/>
        <v>0</v>
      </c>
      <c r="R26" s="15">
        <f t="shared" si="23"/>
        <v>0</v>
      </c>
      <c r="S26" s="21">
        <f t="shared" si="24"/>
        <v>0</v>
      </c>
      <c r="T26" s="22">
        <f t="shared" si="25"/>
        <v>1</v>
      </c>
      <c r="V26" s="1">
        <f t="shared" si="26"/>
        <v>0</v>
      </c>
      <c r="W26" s="1">
        <f t="shared" si="27"/>
        <v>0</v>
      </c>
      <c r="X26" s="1">
        <f t="shared" si="28"/>
        <v>0</v>
      </c>
      <c r="Y26" s="1">
        <f t="shared" si="29"/>
        <v>0</v>
      </c>
      <c r="Z26" s="1">
        <f t="shared" si="30"/>
        <v>0</v>
      </c>
      <c r="AB26" s="1">
        <f t="shared" si="10"/>
        <v>0</v>
      </c>
      <c r="AC26" s="1">
        <f t="shared" si="31"/>
        <v>0</v>
      </c>
      <c r="AD26" s="1">
        <f t="shared" si="32"/>
        <v>0</v>
      </c>
      <c r="AE26" s="1">
        <f t="shared" si="33"/>
        <v>0</v>
      </c>
      <c r="AF26" s="1">
        <f t="shared" si="34"/>
        <v>0</v>
      </c>
      <c r="AH26" s="1">
        <f t="shared" si="35"/>
        <v>0</v>
      </c>
      <c r="AJ26" s="1" t="str">
        <f t="shared" si="16"/>
        <v>－</v>
      </c>
      <c r="AK26" s="1">
        <f t="shared" si="36"/>
      </c>
      <c r="AL26" s="1">
        <f t="shared" si="37"/>
        <v>0</v>
      </c>
      <c r="AM26" s="1">
        <f t="shared" si="38"/>
        <v>0</v>
      </c>
      <c r="AN26" s="130">
        <f t="shared" si="39"/>
        <v>0</v>
      </c>
    </row>
    <row r="27" spans="2:40" ht="18.75" customHeight="1">
      <c r="B27" s="14">
        <v>23</v>
      </c>
      <c r="C27" s="91"/>
      <c r="D27" s="15"/>
      <c r="E27" s="16"/>
      <c r="F27" s="15"/>
      <c r="G27" s="23"/>
      <c r="H27" s="24"/>
      <c r="I27" s="23"/>
      <c r="J27" s="24"/>
      <c r="K27" s="23"/>
      <c r="L27" s="24"/>
      <c r="M27" s="21"/>
      <c r="N27" s="24"/>
      <c r="O27" s="44"/>
      <c r="P27" s="24"/>
      <c r="Q27" s="15">
        <f t="shared" si="22"/>
        <v>0</v>
      </c>
      <c r="R27" s="15">
        <f t="shared" si="23"/>
        <v>0</v>
      </c>
      <c r="S27" s="21">
        <f t="shared" si="24"/>
        <v>0</v>
      </c>
      <c r="T27" s="22">
        <f t="shared" si="25"/>
        <v>1</v>
      </c>
      <c r="V27" s="1">
        <f t="shared" si="26"/>
        <v>0</v>
      </c>
      <c r="W27" s="1">
        <f t="shared" si="27"/>
        <v>0</v>
      </c>
      <c r="X27" s="1">
        <f t="shared" si="28"/>
        <v>0</v>
      </c>
      <c r="Y27" s="1">
        <f t="shared" si="29"/>
        <v>0</v>
      </c>
      <c r="Z27" s="1">
        <f t="shared" si="30"/>
        <v>0</v>
      </c>
      <c r="AB27" s="1">
        <f t="shared" si="10"/>
        <v>0</v>
      </c>
      <c r="AC27" s="1">
        <f t="shared" si="31"/>
        <v>0</v>
      </c>
      <c r="AD27" s="1">
        <f t="shared" si="32"/>
        <v>0</v>
      </c>
      <c r="AE27" s="1">
        <f t="shared" si="33"/>
        <v>0</v>
      </c>
      <c r="AF27" s="1">
        <f t="shared" si="34"/>
        <v>0</v>
      </c>
      <c r="AH27" s="1">
        <f t="shared" si="35"/>
        <v>0</v>
      </c>
      <c r="AJ27" s="1" t="str">
        <f t="shared" si="16"/>
        <v>－</v>
      </c>
      <c r="AK27" s="1">
        <f t="shared" si="36"/>
      </c>
      <c r="AL27" s="1">
        <f t="shared" si="37"/>
        <v>0</v>
      </c>
      <c r="AM27" s="1">
        <f t="shared" si="38"/>
        <v>0</v>
      </c>
      <c r="AN27" s="130">
        <f t="shared" si="39"/>
        <v>0</v>
      </c>
    </row>
    <row r="28" spans="2:40" ht="18.75" customHeight="1">
      <c r="B28" s="14">
        <v>24</v>
      </c>
      <c r="C28" s="91"/>
      <c r="D28" s="15"/>
      <c r="E28" s="16"/>
      <c r="F28" s="15"/>
      <c r="G28" s="23"/>
      <c r="H28" s="24"/>
      <c r="I28" s="23"/>
      <c r="J28" s="24"/>
      <c r="K28" s="23"/>
      <c r="L28" s="24"/>
      <c r="M28" s="21"/>
      <c r="N28" s="24"/>
      <c r="O28" s="44"/>
      <c r="P28" s="24"/>
      <c r="Q28" s="15">
        <f t="shared" si="22"/>
        <v>0</v>
      </c>
      <c r="R28" s="15">
        <f t="shared" si="23"/>
        <v>0</v>
      </c>
      <c r="S28" s="21">
        <f t="shared" si="24"/>
        <v>0</v>
      </c>
      <c r="T28" s="22">
        <f t="shared" si="25"/>
        <v>1</v>
      </c>
      <c r="V28" s="1">
        <f t="shared" si="26"/>
        <v>0</v>
      </c>
      <c r="W28" s="1">
        <f t="shared" si="27"/>
        <v>0</v>
      </c>
      <c r="X28" s="1">
        <f t="shared" si="28"/>
        <v>0</v>
      </c>
      <c r="Y28" s="1">
        <f t="shared" si="29"/>
        <v>0</v>
      </c>
      <c r="Z28" s="1">
        <f t="shared" si="30"/>
        <v>0</v>
      </c>
      <c r="AB28" s="1">
        <f t="shared" si="10"/>
        <v>0</v>
      </c>
      <c r="AC28" s="1">
        <f t="shared" si="31"/>
        <v>0</v>
      </c>
      <c r="AD28" s="1">
        <f t="shared" si="32"/>
        <v>0</v>
      </c>
      <c r="AE28" s="1">
        <f t="shared" si="33"/>
        <v>0</v>
      </c>
      <c r="AF28" s="1">
        <f t="shared" si="34"/>
        <v>0</v>
      </c>
      <c r="AH28" s="1">
        <f t="shared" si="35"/>
        <v>0</v>
      </c>
      <c r="AJ28" s="1" t="str">
        <f t="shared" si="16"/>
        <v>－</v>
      </c>
      <c r="AK28" s="1">
        <f t="shared" si="36"/>
      </c>
      <c r="AL28" s="1">
        <f t="shared" si="37"/>
        <v>0</v>
      </c>
      <c r="AM28" s="1">
        <f t="shared" si="38"/>
        <v>0</v>
      </c>
      <c r="AN28" s="130">
        <f t="shared" si="39"/>
        <v>0</v>
      </c>
    </row>
    <row r="29" spans="2:40" ht="18.75" customHeight="1">
      <c r="B29" s="14">
        <v>25</v>
      </c>
      <c r="C29" s="91"/>
      <c r="D29" s="15"/>
      <c r="E29" s="16"/>
      <c r="F29" s="15"/>
      <c r="G29" s="23"/>
      <c r="H29" s="24"/>
      <c r="I29" s="23"/>
      <c r="J29" s="24"/>
      <c r="K29" s="23"/>
      <c r="L29" s="24"/>
      <c r="M29" s="21"/>
      <c r="N29" s="24"/>
      <c r="O29" s="44"/>
      <c r="P29" s="24"/>
      <c r="Q29" s="15">
        <f t="shared" si="22"/>
        <v>0</v>
      </c>
      <c r="R29" s="15">
        <f t="shared" si="23"/>
        <v>0</v>
      </c>
      <c r="S29" s="21">
        <f t="shared" si="24"/>
        <v>0</v>
      </c>
      <c r="T29" s="22">
        <f t="shared" si="25"/>
        <v>1</v>
      </c>
      <c r="V29" s="1">
        <f t="shared" si="26"/>
        <v>0</v>
      </c>
      <c r="W29" s="1">
        <f t="shared" si="27"/>
        <v>0</v>
      </c>
      <c r="X29" s="1">
        <f t="shared" si="28"/>
        <v>0</v>
      </c>
      <c r="Y29" s="1">
        <f t="shared" si="29"/>
        <v>0</v>
      </c>
      <c r="Z29" s="1">
        <f t="shared" si="30"/>
        <v>0</v>
      </c>
      <c r="AB29" s="1">
        <f t="shared" si="10"/>
        <v>0</v>
      </c>
      <c r="AC29" s="1">
        <f t="shared" si="31"/>
        <v>0</v>
      </c>
      <c r="AD29" s="1">
        <f t="shared" si="32"/>
        <v>0</v>
      </c>
      <c r="AE29" s="1">
        <f t="shared" si="33"/>
        <v>0</v>
      </c>
      <c r="AF29" s="1">
        <f t="shared" si="34"/>
        <v>0</v>
      </c>
      <c r="AH29" s="1">
        <f t="shared" si="35"/>
        <v>0</v>
      </c>
      <c r="AJ29" s="1" t="str">
        <f t="shared" si="16"/>
        <v>－</v>
      </c>
      <c r="AK29" s="1">
        <f t="shared" si="36"/>
      </c>
      <c r="AL29" s="1">
        <f t="shared" si="37"/>
        <v>0</v>
      </c>
      <c r="AM29" s="1">
        <f t="shared" si="38"/>
        <v>0</v>
      </c>
      <c r="AN29" s="130">
        <f t="shared" si="39"/>
        <v>0</v>
      </c>
    </row>
    <row r="30" spans="2:40" ht="18.75" customHeight="1">
      <c r="B30" s="14">
        <v>26</v>
      </c>
      <c r="C30" s="91"/>
      <c r="D30" s="15"/>
      <c r="E30" s="16"/>
      <c r="F30" s="15"/>
      <c r="G30" s="23"/>
      <c r="H30" s="24"/>
      <c r="I30" s="23"/>
      <c r="J30" s="24"/>
      <c r="K30" s="23"/>
      <c r="L30" s="24"/>
      <c r="M30" s="21"/>
      <c r="N30" s="24"/>
      <c r="O30" s="44"/>
      <c r="P30" s="24"/>
      <c r="Q30" s="15">
        <f t="shared" si="22"/>
        <v>0</v>
      </c>
      <c r="R30" s="15">
        <f t="shared" si="23"/>
        <v>0</v>
      </c>
      <c r="S30" s="21">
        <f t="shared" si="24"/>
        <v>0</v>
      </c>
      <c r="T30" s="22">
        <f t="shared" si="25"/>
        <v>1</v>
      </c>
      <c r="V30" s="1">
        <f t="shared" si="26"/>
        <v>0</v>
      </c>
      <c r="W30" s="1">
        <f t="shared" si="27"/>
        <v>0</v>
      </c>
      <c r="X30" s="1">
        <f t="shared" si="28"/>
        <v>0</v>
      </c>
      <c r="Y30" s="1">
        <f t="shared" si="29"/>
        <v>0</v>
      </c>
      <c r="Z30" s="1">
        <f t="shared" si="30"/>
        <v>0</v>
      </c>
      <c r="AB30" s="1">
        <f t="shared" si="10"/>
        <v>0</v>
      </c>
      <c r="AC30" s="1">
        <f t="shared" si="31"/>
        <v>0</v>
      </c>
      <c r="AD30" s="1">
        <f t="shared" si="32"/>
        <v>0</v>
      </c>
      <c r="AE30" s="1">
        <f t="shared" si="33"/>
        <v>0</v>
      </c>
      <c r="AF30" s="1">
        <f t="shared" si="34"/>
        <v>0</v>
      </c>
      <c r="AH30" s="1">
        <f t="shared" si="35"/>
        <v>0</v>
      </c>
      <c r="AJ30" s="1" t="str">
        <f t="shared" si="16"/>
        <v>－</v>
      </c>
      <c r="AK30" s="1">
        <f t="shared" si="36"/>
      </c>
      <c r="AL30" s="1">
        <f t="shared" si="37"/>
        <v>0</v>
      </c>
      <c r="AM30" s="1">
        <f t="shared" si="38"/>
        <v>0</v>
      </c>
      <c r="AN30" s="130">
        <f t="shared" si="39"/>
        <v>0</v>
      </c>
    </row>
    <row r="31" spans="2:40" ht="18.75" customHeight="1">
      <c r="B31" s="14">
        <v>27</v>
      </c>
      <c r="C31" s="91"/>
      <c r="D31" s="15"/>
      <c r="E31" s="16"/>
      <c r="F31" s="15"/>
      <c r="G31" s="23"/>
      <c r="H31" s="24"/>
      <c r="I31" s="28"/>
      <c r="J31" s="24"/>
      <c r="K31" s="23"/>
      <c r="L31" s="24"/>
      <c r="M31" s="30"/>
      <c r="N31" s="24"/>
      <c r="O31" s="44"/>
      <c r="P31" s="24"/>
      <c r="Q31" s="15">
        <f t="shared" si="22"/>
        <v>0</v>
      </c>
      <c r="R31" s="15">
        <f t="shared" si="23"/>
        <v>0</v>
      </c>
      <c r="S31" s="21">
        <f t="shared" si="24"/>
        <v>0</v>
      </c>
      <c r="T31" s="22">
        <f t="shared" si="25"/>
        <v>1</v>
      </c>
      <c r="V31" s="1">
        <f t="shared" si="26"/>
        <v>0</v>
      </c>
      <c r="W31" s="1">
        <f t="shared" si="27"/>
        <v>0</v>
      </c>
      <c r="X31" s="1">
        <f t="shared" si="28"/>
        <v>0</v>
      </c>
      <c r="Y31" s="1">
        <f t="shared" si="29"/>
        <v>0</v>
      </c>
      <c r="Z31" s="1">
        <f t="shared" si="30"/>
        <v>0</v>
      </c>
      <c r="AB31" s="1">
        <f t="shared" si="10"/>
        <v>0</v>
      </c>
      <c r="AC31" s="1">
        <f t="shared" si="31"/>
        <v>0</v>
      </c>
      <c r="AD31" s="1">
        <f t="shared" si="32"/>
        <v>0</v>
      </c>
      <c r="AE31" s="1">
        <f t="shared" si="33"/>
        <v>0</v>
      </c>
      <c r="AF31" s="1">
        <f t="shared" si="34"/>
        <v>0</v>
      </c>
      <c r="AH31" s="1">
        <f t="shared" si="35"/>
        <v>0</v>
      </c>
      <c r="AJ31" s="1" t="str">
        <f t="shared" si="16"/>
        <v>－</v>
      </c>
      <c r="AK31" s="1">
        <f t="shared" si="36"/>
      </c>
      <c r="AL31" s="1">
        <f t="shared" si="37"/>
        <v>0</v>
      </c>
      <c r="AM31" s="1">
        <f t="shared" si="38"/>
        <v>0</v>
      </c>
      <c r="AN31" s="130">
        <f t="shared" si="39"/>
        <v>0</v>
      </c>
    </row>
    <row r="32" spans="2:40" ht="18.75" customHeight="1">
      <c r="B32" s="14">
        <v>28</v>
      </c>
      <c r="C32" s="91"/>
      <c r="D32" s="15"/>
      <c r="E32" s="16"/>
      <c r="F32" s="15"/>
      <c r="G32" s="23"/>
      <c r="H32" s="24"/>
      <c r="I32" s="23"/>
      <c r="J32" s="24"/>
      <c r="K32" s="23"/>
      <c r="L32" s="24"/>
      <c r="M32" s="21"/>
      <c r="N32" s="24"/>
      <c r="O32" s="44"/>
      <c r="P32" s="24"/>
      <c r="Q32" s="15">
        <f t="shared" si="22"/>
        <v>0</v>
      </c>
      <c r="R32" s="15">
        <f t="shared" si="23"/>
        <v>0</v>
      </c>
      <c r="S32" s="21">
        <f t="shared" si="24"/>
        <v>0</v>
      </c>
      <c r="T32" s="22">
        <f t="shared" si="25"/>
        <v>1</v>
      </c>
      <c r="V32" s="1">
        <f t="shared" si="26"/>
        <v>0</v>
      </c>
      <c r="W32" s="1">
        <f t="shared" si="27"/>
        <v>0</v>
      </c>
      <c r="X32" s="1">
        <f t="shared" si="28"/>
        <v>0</v>
      </c>
      <c r="Y32" s="1">
        <f t="shared" si="29"/>
        <v>0</v>
      </c>
      <c r="Z32" s="1">
        <f t="shared" si="30"/>
        <v>0</v>
      </c>
      <c r="AB32" s="1">
        <f t="shared" si="10"/>
        <v>0</v>
      </c>
      <c r="AC32" s="1">
        <f t="shared" si="31"/>
        <v>0</v>
      </c>
      <c r="AD32" s="1">
        <f t="shared" si="32"/>
        <v>0</v>
      </c>
      <c r="AE32" s="1">
        <f t="shared" si="33"/>
        <v>0</v>
      </c>
      <c r="AF32" s="1">
        <f t="shared" si="34"/>
        <v>0</v>
      </c>
      <c r="AH32" s="1">
        <f t="shared" si="35"/>
        <v>0</v>
      </c>
      <c r="AJ32" s="1" t="str">
        <f t="shared" si="16"/>
        <v>－</v>
      </c>
      <c r="AK32" s="1">
        <f t="shared" si="36"/>
      </c>
      <c r="AL32" s="1">
        <f t="shared" si="37"/>
        <v>0</v>
      </c>
      <c r="AM32" s="1">
        <f t="shared" si="38"/>
        <v>0</v>
      </c>
      <c r="AN32" s="130">
        <f t="shared" si="39"/>
        <v>0</v>
      </c>
    </row>
    <row r="33" spans="2:40" ht="18.75" customHeight="1">
      <c r="B33" s="14">
        <v>29</v>
      </c>
      <c r="C33" s="91"/>
      <c r="D33" s="15"/>
      <c r="E33" s="16"/>
      <c r="F33" s="15"/>
      <c r="G33" s="23"/>
      <c r="H33" s="24"/>
      <c r="I33" s="121"/>
      <c r="J33" s="24"/>
      <c r="K33" s="23"/>
      <c r="L33" s="24"/>
      <c r="M33" s="122"/>
      <c r="N33" s="24"/>
      <c r="O33" s="44"/>
      <c r="P33" s="24"/>
      <c r="Q33" s="15">
        <f t="shared" si="22"/>
        <v>0</v>
      </c>
      <c r="R33" s="15">
        <f t="shared" si="23"/>
        <v>0</v>
      </c>
      <c r="S33" s="21">
        <f t="shared" si="24"/>
        <v>0</v>
      </c>
      <c r="T33" s="22">
        <f t="shared" si="25"/>
        <v>1</v>
      </c>
      <c r="V33" s="1">
        <f t="shared" si="26"/>
        <v>0</v>
      </c>
      <c r="W33" s="1">
        <f t="shared" si="27"/>
        <v>0</v>
      </c>
      <c r="X33" s="1">
        <f t="shared" si="28"/>
        <v>0</v>
      </c>
      <c r="Y33" s="1">
        <f t="shared" si="29"/>
        <v>0</v>
      </c>
      <c r="Z33" s="1">
        <f t="shared" si="30"/>
        <v>0</v>
      </c>
      <c r="AB33" s="1">
        <f t="shared" si="10"/>
        <v>0</v>
      </c>
      <c r="AC33" s="1">
        <f t="shared" si="31"/>
        <v>0</v>
      </c>
      <c r="AD33" s="1">
        <f t="shared" si="32"/>
        <v>0</v>
      </c>
      <c r="AE33" s="1">
        <f t="shared" si="33"/>
        <v>0</v>
      </c>
      <c r="AF33" s="1">
        <f t="shared" si="34"/>
        <v>0</v>
      </c>
      <c r="AH33" s="1">
        <f t="shared" si="35"/>
        <v>0</v>
      </c>
      <c r="AJ33" s="1" t="str">
        <f t="shared" si="16"/>
        <v>－</v>
      </c>
      <c r="AK33" s="1">
        <f t="shared" si="36"/>
      </c>
      <c r="AL33" s="1">
        <f t="shared" si="37"/>
        <v>0</v>
      </c>
      <c r="AM33" s="1">
        <f t="shared" si="38"/>
        <v>0</v>
      </c>
      <c r="AN33" s="130">
        <f t="shared" si="39"/>
        <v>0</v>
      </c>
    </row>
    <row r="34" spans="2:40" ht="18.75" customHeight="1">
      <c r="B34" s="14">
        <v>30</v>
      </c>
      <c r="C34" s="91"/>
      <c r="D34" s="15"/>
      <c r="E34" s="16"/>
      <c r="F34" s="15"/>
      <c r="G34" s="23"/>
      <c r="H34" s="24"/>
      <c r="I34" s="23"/>
      <c r="J34" s="24"/>
      <c r="K34" s="23"/>
      <c r="L34" s="24"/>
      <c r="M34" s="21"/>
      <c r="N34" s="24"/>
      <c r="O34" s="44"/>
      <c r="P34" s="24"/>
      <c r="Q34" s="15">
        <f t="shared" si="22"/>
        <v>0</v>
      </c>
      <c r="R34" s="15">
        <f t="shared" si="23"/>
        <v>0</v>
      </c>
      <c r="S34" s="21">
        <f t="shared" si="24"/>
        <v>0</v>
      </c>
      <c r="T34" s="22">
        <f t="shared" si="25"/>
        <v>1</v>
      </c>
      <c r="V34" s="1">
        <f t="shared" si="26"/>
        <v>0</v>
      </c>
      <c r="W34" s="1">
        <f t="shared" si="27"/>
        <v>0</v>
      </c>
      <c r="X34" s="1">
        <f t="shared" si="28"/>
        <v>0</v>
      </c>
      <c r="Y34" s="1">
        <f t="shared" si="29"/>
        <v>0</v>
      </c>
      <c r="Z34" s="1">
        <f t="shared" si="30"/>
        <v>0</v>
      </c>
      <c r="AB34" s="1">
        <f t="shared" si="10"/>
        <v>0</v>
      </c>
      <c r="AC34" s="1">
        <f t="shared" si="31"/>
        <v>0</v>
      </c>
      <c r="AD34" s="1">
        <f t="shared" si="32"/>
        <v>0</v>
      </c>
      <c r="AE34" s="1">
        <f t="shared" si="33"/>
        <v>0</v>
      </c>
      <c r="AF34" s="1">
        <f t="shared" si="34"/>
        <v>0</v>
      </c>
      <c r="AH34" s="1">
        <f t="shared" si="35"/>
        <v>0</v>
      </c>
      <c r="AJ34" s="1" t="str">
        <f t="shared" si="16"/>
        <v>－</v>
      </c>
      <c r="AK34" s="1">
        <f t="shared" si="36"/>
      </c>
      <c r="AL34" s="1">
        <f t="shared" si="37"/>
        <v>0</v>
      </c>
      <c r="AM34" s="1">
        <f t="shared" si="38"/>
        <v>0</v>
      </c>
      <c r="AN34" s="130">
        <f t="shared" si="39"/>
        <v>0</v>
      </c>
    </row>
    <row r="35" spans="2:40" ht="18.75" customHeight="1">
      <c r="B35" s="14">
        <v>31</v>
      </c>
      <c r="C35" s="91"/>
      <c r="D35" s="15"/>
      <c r="E35" s="16"/>
      <c r="F35" s="15"/>
      <c r="G35" s="23"/>
      <c r="H35" s="24"/>
      <c r="I35" s="23"/>
      <c r="J35" s="24"/>
      <c r="K35" s="23"/>
      <c r="L35" s="24"/>
      <c r="M35" s="21"/>
      <c r="N35" s="24"/>
      <c r="O35" s="44"/>
      <c r="P35" s="24"/>
      <c r="Q35" s="15">
        <f t="shared" si="22"/>
        <v>0</v>
      </c>
      <c r="R35" s="15">
        <f t="shared" si="23"/>
        <v>0</v>
      </c>
      <c r="S35" s="21">
        <f t="shared" si="24"/>
        <v>0</v>
      </c>
      <c r="T35" s="22">
        <f t="shared" si="25"/>
        <v>1</v>
      </c>
      <c r="V35" s="1">
        <f t="shared" si="26"/>
        <v>0</v>
      </c>
      <c r="W35" s="1">
        <f t="shared" si="27"/>
        <v>0</v>
      </c>
      <c r="X35" s="1">
        <f t="shared" si="28"/>
        <v>0</v>
      </c>
      <c r="Y35" s="1">
        <f t="shared" si="29"/>
        <v>0</v>
      </c>
      <c r="Z35" s="1">
        <f t="shared" si="30"/>
        <v>0</v>
      </c>
      <c r="AB35" s="1">
        <f t="shared" si="10"/>
        <v>0</v>
      </c>
      <c r="AC35" s="1">
        <f t="shared" si="31"/>
        <v>0</v>
      </c>
      <c r="AD35" s="1">
        <f t="shared" si="32"/>
        <v>0</v>
      </c>
      <c r="AE35" s="1">
        <f t="shared" si="33"/>
        <v>0</v>
      </c>
      <c r="AF35" s="1">
        <f t="shared" si="34"/>
        <v>0</v>
      </c>
      <c r="AH35" s="1">
        <f t="shared" si="35"/>
        <v>0</v>
      </c>
      <c r="AJ35" s="1" t="str">
        <f t="shared" si="16"/>
        <v>－</v>
      </c>
      <c r="AK35" s="1">
        <f t="shared" si="36"/>
      </c>
      <c r="AL35" s="1">
        <f t="shared" si="37"/>
        <v>0</v>
      </c>
      <c r="AM35" s="1">
        <f t="shared" si="38"/>
        <v>0</v>
      </c>
      <c r="AN35" s="130">
        <f t="shared" si="39"/>
        <v>0</v>
      </c>
    </row>
    <row r="36" spans="2:40" ht="18.75" customHeight="1">
      <c r="B36" s="14">
        <v>32</v>
      </c>
      <c r="C36" s="91"/>
      <c r="D36" s="15"/>
      <c r="E36" s="16"/>
      <c r="F36" s="15"/>
      <c r="G36" s="23"/>
      <c r="H36" s="24"/>
      <c r="I36" s="23"/>
      <c r="J36" s="24"/>
      <c r="K36" s="23"/>
      <c r="L36" s="24"/>
      <c r="M36" s="21"/>
      <c r="N36" s="24"/>
      <c r="O36" s="44"/>
      <c r="P36" s="24"/>
      <c r="Q36" s="15">
        <f t="shared" si="22"/>
        <v>0</v>
      </c>
      <c r="R36" s="15">
        <f t="shared" si="23"/>
        <v>0</v>
      </c>
      <c r="S36" s="21">
        <f t="shared" si="24"/>
        <v>0</v>
      </c>
      <c r="T36" s="22">
        <f t="shared" si="25"/>
        <v>1</v>
      </c>
      <c r="V36" s="1">
        <f t="shared" si="26"/>
        <v>0</v>
      </c>
      <c r="W36" s="1">
        <f t="shared" si="27"/>
        <v>0</v>
      </c>
      <c r="X36" s="1">
        <f t="shared" si="28"/>
        <v>0</v>
      </c>
      <c r="Y36" s="1">
        <f t="shared" si="29"/>
        <v>0</v>
      </c>
      <c r="Z36" s="1">
        <f t="shared" si="30"/>
        <v>0</v>
      </c>
      <c r="AB36" s="1">
        <f t="shared" si="10"/>
        <v>0</v>
      </c>
      <c r="AC36" s="1">
        <f t="shared" si="31"/>
        <v>0</v>
      </c>
      <c r="AD36" s="1">
        <f t="shared" si="32"/>
        <v>0</v>
      </c>
      <c r="AE36" s="1">
        <f t="shared" si="33"/>
        <v>0</v>
      </c>
      <c r="AF36" s="1">
        <f t="shared" si="34"/>
        <v>0</v>
      </c>
      <c r="AH36" s="1">
        <f t="shared" si="35"/>
        <v>0</v>
      </c>
      <c r="AJ36" s="1" t="str">
        <f t="shared" si="16"/>
        <v>－</v>
      </c>
      <c r="AK36" s="1">
        <f t="shared" si="36"/>
      </c>
      <c r="AL36" s="1">
        <f t="shared" si="37"/>
        <v>0</v>
      </c>
      <c r="AM36" s="1">
        <f t="shared" si="38"/>
        <v>0</v>
      </c>
      <c r="AN36" s="130">
        <f t="shared" si="39"/>
        <v>0</v>
      </c>
    </row>
    <row r="37" spans="2:40" ht="18.75" customHeight="1">
      <c r="B37" s="14">
        <v>33</v>
      </c>
      <c r="C37" s="91"/>
      <c r="D37" s="15"/>
      <c r="E37" s="16"/>
      <c r="F37" s="15"/>
      <c r="G37" s="23"/>
      <c r="H37" s="24"/>
      <c r="I37" s="23"/>
      <c r="J37" s="24"/>
      <c r="K37" s="23"/>
      <c r="L37" s="24"/>
      <c r="M37" s="21"/>
      <c r="N37" s="24"/>
      <c r="O37" s="44"/>
      <c r="P37" s="24"/>
      <c r="Q37" s="15">
        <f t="shared" si="22"/>
        <v>0</v>
      </c>
      <c r="R37" s="15">
        <f t="shared" si="23"/>
        <v>0</v>
      </c>
      <c r="S37" s="21">
        <f t="shared" si="24"/>
        <v>0</v>
      </c>
      <c r="T37" s="22">
        <f t="shared" si="25"/>
        <v>1</v>
      </c>
      <c r="V37" s="1">
        <f t="shared" si="26"/>
        <v>0</v>
      </c>
      <c r="W37" s="1">
        <f t="shared" si="27"/>
        <v>0</v>
      </c>
      <c r="X37" s="1">
        <f t="shared" si="28"/>
        <v>0</v>
      </c>
      <c r="Y37" s="1">
        <f t="shared" si="29"/>
        <v>0</v>
      </c>
      <c r="Z37" s="1">
        <f t="shared" si="30"/>
        <v>0</v>
      </c>
      <c r="AB37" s="1">
        <f t="shared" si="10"/>
        <v>0</v>
      </c>
      <c r="AC37" s="1">
        <f t="shared" si="31"/>
        <v>0</v>
      </c>
      <c r="AD37" s="1">
        <f t="shared" si="32"/>
        <v>0</v>
      </c>
      <c r="AE37" s="1">
        <f t="shared" si="33"/>
        <v>0</v>
      </c>
      <c r="AF37" s="1">
        <f t="shared" si="34"/>
        <v>0</v>
      </c>
      <c r="AH37" s="1">
        <f t="shared" si="35"/>
        <v>0</v>
      </c>
      <c r="AJ37" s="1" t="str">
        <f t="shared" si="16"/>
        <v>－</v>
      </c>
      <c r="AK37" s="1">
        <f t="shared" si="36"/>
      </c>
      <c r="AL37" s="1">
        <f t="shared" si="37"/>
        <v>0</v>
      </c>
      <c r="AM37" s="1">
        <f t="shared" si="38"/>
        <v>0</v>
      </c>
      <c r="AN37" s="130">
        <f t="shared" si="39"/>
        <v>0</v>
      </c>
    </row>
    <row r="38" spans="2:40" ht="18.75" customHeight="1">
      <c r="B38" s="14">
        <v>34</v>
      </c>
      <c r="C38" s="91"/>
      <c r="D38" s="15"/>
      <c r="E38" s="16"/>
      <c r="F38" s="15"/>
      <c r="G38" s="23"/>
      <c r="H38" s="24"/>
      <c r="I38" s="23"/>
      <c r="J38" s="24"/>
      <c r="K38" s="23"/>
      <c r="L38" s="24"/>
      <c r="M38" s="21"/>
      <c r="N38" s="24"/>
      <c r="O38" s="44"/>
      <c r="P38" s="24"/>
      <c r="Q38" s="15">
        <f t="shared" si="22"/>
        <v>0</v>
      </c>
      <c r="R38" s="15">
        <f t="shared" si="23"/>
        <v>0</v>
      </c>
      <c r="S38" s="21">
        <f t="shared" si="24"/>
        <v>0</v>
      </c>
      <c r="T38" s="22">
        <f t="shared" si="25"/>
        <v>1</v>
      </c>
      <c r="V38" s="1">
        <f t="shared" si="26"/>
        <v>0</v>
      </c>
      <c r="W38" s="1">
        <f t="shared" si="27"/>
        <v>0</v>
      </c>
      <c r="X38" s="1">
        <f t="shared" si="28"/>
        <v>0</v>
      </c>
      <c r="Y38" s="1">
        <f t="shared" si="29"/>
        <v>0</v>
      </c>
      <c r="Z38" s="1">
        <f t="shared" si="30"/>
        <v>0</v>
      </c>
      <c r="AB38" s="1">
        <f t="shared" si="10"/>
        <v>0</v>
      </c>
      <c r="AC38" s="1">
        <f t="shared" si="31"/>
        <v>0</v>
      </c>
      <c r="AD38" s="1">
        <f t="shared" si="32"/>
        <v>0</v>
      </c>
      <c r="AE38" s="1">
        <f t="shared" si="33"/>
        <v>0</v>
      </c>
      <c r="AF38" s="1">
        <f t="shared" si="34"/>
        <v>0</v>
      </c>
      <c r="AH38" s="1">
        <f t="shared" si="35"/>
        <v>0</v>
      </c>
      <c r="AJ38" s="1" t="str">
        <f t="shared" si="16"/>
        <v>－</v>
      </c>
      <c r="AK38" s="1">
        <f t="shared" si="36"/>
      </c>
      <c r="AL38" s="1">
        <f t="shared" si="37"/>
        <v>0</v>
      </c>
      <c r="AM38" s="1">
        <f t="shared" si="38"/>
        <v>0</v>
      </c>
      <c r="AN38" s="130">
        <f t="shared" si="39"/>
        <v>0</v>
      </c>
    </row>
    <row r="39" spans="2:37" ht="13.5">
      <c r="B39" s="14"/>
      <c r="C39" s="41"/>
      <c r="D39" s="15"/>
      <c r="E39" s="16"/>
      <c r="F39" s="15"/>
      <c r="G39" s="124"/>
      <c r="H39" s="125">
        <f>SUM(H5:H38)</f>
        <v>0</v>
      </c>
      <c r="I39" s="126"/>
      <c r="J39" s="125">
        <f>SUM(J5:J38)</f>
        <v>0</v>
      </c>
      <c r="K39" s="126"/>
      <c r="L39" s="125">
        <f>SUM(L5:L38)</f>
        <v>0</v>
      </c>
      <c r="M39" s="127"/>
      <c r="N39" s="125">
        <f>SUM(N5:N38)</f>
        <v>0</v>
      </c>
      <c r="O39" s="126"/>
      <c r="P39" s="125">
        <f>SUM(P5:P38)</f>
        <v>0</v>
      </c>
      <c r="Q39" s="103"/>
      <c r="R39" s="103"/>
      <c r="S39" s="122"/>
      <c r="T39" s="128"/>
      <c r="AK39" s="129"/>
    </row>
    <row r="40" spans="2:37" ht="14.25" thickBot="1">
      <c r="B40" s="39"/>
      <c r="C40" s="31"/>
      <c r="D40" s="31"/>
      <c r="E40" s="32"/>
      <c r="F40" s="31"/>
      <c r="G40" s="38">
        <f>SUM(G5:G38)</f>
        <v>0</v>
      </c>
      <c r="H40" s="37"/>
      <c r="I40" s="38">
        <f>SUM(I5:I38)</f>
        <v>0</v>
      </c>
      <c r="J40" s="37"/>
      <c r="K40" s="38">
        <f>SUM(K5:K38)</f>
        <v>0</v>
      </c>
      <c r="L40" s="37"/>
      <c r="M40" s="38">
        <f>SUM(M5:M38)</f>
        <v>0</v>
      </c>
      <c r="N40" s="38"/>
      <c r="O40" s="38">
        <f>SUM(O5:O38)</f>
        <v>0</v>
      </c>
      <c r="P40" s="37"/>
      <c r="Q40" s="31"/>
      <c r="R40" s="31"/>
      <c r="S40" s="34"/>
      <c r="T40" s="35"/>
      <c r="AK40" s="129"/>
    </row>
    <row r="41" spans="2:20" ht="13.5">
      <c r="B41" s="60"/>
      <c r="C41" s="60"/>
      <c r="D41" s="60"/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2:20" ht="13.5">
      <c r="B42" s="60"/>
      <c r="C42" s="60"/>
      <c r="D42" s="60"/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2:20" ht="13.5">
      <c r="B43" s="60"/>
      <c r="C43" s="60"/>
      <c r="D43" s="60"/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2:20" ht="13.5">
      <c r="B44" s="60"/>
      <c r="C44" s="60"/>
      <c r="D44" s="60"/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7" spans="2:15" ht="14.25" thickBot="1">
      <c r="B47" s="140" t="str">
        <f>B1</f>
        <v>第x回茨城県高等学校総合文化祭将棋大会(第x回段級位認定将棋大会)</v>
      </c>
      <c r="C47" s="139"/>
      <c r="D47" s="139"/>
      <c r="E47" s="139"/>
      <c r="F47" s="139"/>
      <c r="G47" s="139"/>
      <c r="H47" s="139"/>
      <c r="I47" s="139"/>
      <c r="J47" s="139"/>
      <c r="K47" s="139"/>
      <c r="L47" s="93" t="s">
        <v>17</v>
      </c>
      <c r="M47" s="93"/>
      <c r="N47" s="1" t="str">
        <f>N2</f>
        <v>xxxx.xx.xx(x)　於xxxxxxxx</v>
      </c>
      <c r="O47" s="93"/>
    </row>
    <row r="48" spans="2:42" ht="13.5">
      <c r="B48" s="5"/>
      <c r="C48" s="9"/>
      <c r="D48" s="6"/>
      <c r="E48" s="7"/>
      <c r="F48" s="6"/>
      <c r="G48" s="8">
        <v>1</v>
      </c>
      <c r="H48" s="9"/>
      <c r="I48" s="10">
        <v>2</v>
      </c>
      <c r="J48" s="9"/>
      <c r="K48" s="10">
        <v>3</v>
      </c>
      <c r="L48" s="9"/>
      <c r="M48" s="11">
        <v>4</v>
      </c>
      <c r="N48" s="9"/>
      <c r="O48" s="12">
        <v>5</v>
      </c>
      <c r="P48" s="9"/>
      <c r="Q48" s="6" t="s">
        <v>0</v>
      </c>
      <c r="R48" s="6" t="s">
        <v>85</v>
      </c>
      <c r="S48" s="11" t="s">
        <v>86</v>
      </c>
      <c r="T48" s="13" t="s">
        <v>1</v>
      </c>
      <c r="AJ48" s="1" t="s">
        <v>91</v>
      </c>
      <c r="AK48" s="132" t="str">
        <f>AK3</f>
        <v>勝敗</v>
      </c>
      <c r="AL48" s="132" t="str">
        <f>AL3</f>
        <v>前の４</v>
      </c>
      <c r="AM48" s="132" t="str">
        <f>AM3</f>
        <v>後の４</v>
      </c>
      <c r="AN48" s="136" t="str">
        <f>AN3</f>
        <v>認定条件勝数</v>
      </c>
      <c r="AP48" s="1" t="str">
        <f>AP3</f>
        <v>認定基準(良い所取り)</v>
      </c>
    </row>
    <row r="49" spans="2:43" ht="13.5">
      <c r="B49" s="14" t="s">
        <v>2</v>
      </c>
      <c r="C49" s="117" t="s">
        <v>87</v>
      </c>
      <c r="D49" s="15" t="s">
        <v>3</v>
      </c>
      <c r="E49" s="16" t="s">
        <v>4</v>
      </c>
      <c r="F49" s="15" t="s">
        <v>5</v>
      </c>
      <c r="G49" s="17" t="s">
        <v>6</v>
      </c>
      <c r="H49" s="18" t="s">
        <v>7</v>
      </c>
      <c r="I49" s="17" t="s">
        <v>6</v>
      </c>
      <c r="J49" s="18" t="s">
        <v>7</v>
      </c>
      <c r="K49" s="17" t="s">
        <v>6</v>
      </c>
      <c r="L49" s="18" t="s">
        <v>7</v>
      </c>
      <c r="M49" s="19" t="s">
        <v>6</v>
      </c>
      <c r="N49" s="18" t="s">
        <v>7</v>
      </c>
      <c r="O49" s="20" t="s">
        <v>6</v>
      </c>
      <c r="P49" s="18" t="s">
        <v>7</v>
      </c>
      <c r="Q49" s="15"/>
      <c r="R49" s="15"/>
      <c r="S49" s="21"/>
      <c r="T49" s="22"/>
      <c r="AN49" s="136"/>
      <c r="AP49" s="15" t="s">
        <v>0</v>
      </c>
      <c r="AQ49" s="15" t="s">
        <v>102</v>
      </c>
    </row>
    <row r="50" spans="2:43" ht="18.75" customHeight="1">
      <c r="B50" s="14">
        <v>1</v>
      </c>
      <c r="C50" s="91"/>
      <c r="D50" s="15">
        <f>IF($C50="","",VLOOKUP($C50,参加者,2))</f>
      </c>
      <c r="E50" s="16"/>
      <c r="F50" s="15">
        <f aca="true" t="shared" si="40" ref="F50:F79">IF($C50="","",VLOOKUP($C50,参加者,3))</f>
      </c>
      <c r="G50" s="23"/>
      <c r="H50" s="24"/>
      <c r="I50" s="23"/>
      <c r="J50" s="24"/>
      <c r="K50" s="23"/>
      <c r="L50" s="24"/>
      <c r="M50" s="21"/>
      <c r="N50" s="24"/>
      <c r="O50" s="44"/>
      <c r="P50" s="24"/>
      <c r="Q50" s="15">
        <f aca="true" t="shared" si="41" ref="Q50:Q76">H50+J50+L50+N50+P50</f>
        <v>0</v>
      </c>
      <c r="R50" s="15">
        <f aca="true" t="shared" si="42" ref="R50:R78">SUM(V50:Z50)</f>
        <v>0</v>
      </c>
      <c r="S50" s="21">
        <f aca="true" t="shared" si="43" ref="S50:S78">SUM(AB50:AF50)</f>
        <v>0</v>
      </c>
      <c r="T50" s="22">
        <f>RANK(AH50,$AH$50:$AH$83)</f>
        <v>1</v>
      </c>
      <c r="V50" s="1">
        <f>IF(G50="",0,VLOOKUP(G50,$B$50:$T$83,16))</f>
        <v>0</v>
      </c>
      <c r="W50" s="1">
        <f>IF(I50="",0,VLOOKUP(I50,$B$50:$T$83,16))</f>
        <v>0</v>
      </c>
      <c r="X50" s="1">
        <f>IF(K50="",0,VLOOKUP(K50,$B$50:$T$83,16))</f>
        <v>0</v>
      </c>
      <c r="Y50" s="1">
        <f>IF(M50="",0,VLOOKUP(M50,$B$50:$T$83,16))</f>
        <v>0</v>
      </c>
      <c r="Z50" s="1">
        <f>IF(O50="",0,VLOOKUP(O50,$B$50:$T$83,16))</f>
        <v>0</v>
      </c>
      <c r="AB50" s="1">
        <f>IF($G50="",0,VLOOKUP($G50,$B$50:$T$83,16)*$H50)</f>
        <v>0</v>
      </c>
      <c r="AC50" s="1">
        <f>IF(I50="",0,VLOOKUP($I50,$B$50:$T$83,16)*J50)</f>
        <v>0</v>
      </c>
      <c r="AD50" s="1">
        <f>IF(K50="",0,VLOOKUP($K50,$B$50:$T$83,16)*L50)</f>
        <v>0</v>
      </c>
      <c r="AE50" s="1">
        <f>IF(M50="",0,VLOOKUP($M50,$B$50:$T$83,16)*N50)</f>
        <v>0</v>
      </c>
      <c r="AF50" s="1">
        <f>IF(O50="",0,VLOOKUP($O50,$B$50:$T$83,16)*P50)</f>
        <v>0</v>
      </c>
      <c r="AH50" s="1">
        <f>1000000*Q50+100*R50+S50</f>
        <v>0</v>
      </c>
      <c r="AJ50" s="1" t="str">
        <f>IF($AN50="","",VLOOKUP($AN50,$AP$50:$AQ$54,2))</f>
        <v>－</v>
      </c>
      <c r="AK50" s="1">
        <f>CONCATENATE(H50,J50,L50,N50,P50)</f>
      </c>
      <c r="AL50" s="1">
        <f>SUM(H50,J50,L50,N50)</f>
        <v>0</v>
      </c>
      <c r="AM50" s="1">
        <f>SUM(J50,L50,N50,P50)</f>
        <v>0</v>
      </c>
      <c r="AN50" s="130">
        <f>MAX(AL50:AM50)</f>
        <v>0</v>
      </c>
      <c r="AP50" s="15">
        <v>0</v>
      </c>
      <c r="AQ50" s="15" t="s">
        <v>89</v>
      </c>
    </row>
    <row r="51" spans="2:43" ht="18.75" customHeight="1">
      <c r="B51" s="14">
        <v>2</v>
      </c>
      <c r="C51" s="91"/>
      <c r="D51" s="15">
        <f aca="true" t="shared" si="44" ref="D51:D79">IF($C51="","",VLOOKUP($C51,参加者,2))</f>
      </c>
      <c r="E51" s="16"/>
      <c r="F51" s="15">
        <f t="shared" si="40"/>
      </c>
      <c r="G51" s="23"/>
      <c r="H51" s="24"/>
      <c r="I51" s="23"/>
      <c r="J51" s="24"/>
      <c r="K51" s="23"/>
      <c r="L51" s="24"/>
      <c r="M51" s="21"/>
      <c r="N51" s="24"/>
      <c r="O51" s="44"/>
      <c r="P51" s="24"/>
      <c r="Q51" s="15">
        <f t="shared" si="41"/>
        <v>0</v>
      </c>
      <c r="R51" s="15">
        <f t="shared" si="42"/>
        <v>0</v>
      </c>
      <c r="S51" s="21">
        <f t="shared" si="43"/>
        <v>0</v>
      </c>
      <c r="T51" s="22">
        <f aca="true" t="shared" si="45" ref="T51:T79">RANK(AH51,$AH$50:$AH$83)</f>
        <v>1</v>
      </c>
      <c r="V51" s="1">
        <f aca="true" t="shared" si="46" ref="V51:V79">IF(G51="",0,VLOOKUP(G51,$B$50:$T$83,16))</f>
        <v>0</v>
      </c>
      <c r="W51" s="1">
        <f aca="true" t="shared" si="47" ref="W51:W79">IF(I51="",0,VLOOKUP(I51,$B$50:$T$83,16))</f>
        <v>0</v>
      </c>
      <c r="X51" s="1">
        <f aca="true" t="shared" si="48" ref="X51:X79">IF(K51="",0,VLOOKUP(K51,$B$50:$T$83,16))</f>
        <v>0</v>
      </c>
      <c r="Y51" s="1">
        <f aca="true" t="shared" si="49" ref="Y51:Y79">IF(M51="",0,VLOOKUP(M51,$B$50:$T$83,16))</f>
        <v>0</v>
      </c>
      <c r="Z51" s="1">
        <f aca="true" t="shared" si="50" ref="Z51:Z79">IF(O51="",0,VLOOKUP(O51,$B$50:$T$83,16))</f>
        <v>0</v>
      </c>
      <c r="AB51" s="1">
        <f aca="true" t="shared" si="51" ref="AB51:AB83">IF($G51="",0,VLOOKUP($G51,$B$50:$T$83,16)*$H51)</f>
        <v>0</v>
      </c>
      <c r="AC51" s="1">
        <f aca="true" t="shared" si="52" ref="AC51:AC79">IF(I51="",0,VLOOKUP($I51,$B$50:$T$83,16)*J51)</f>
        <v>0</v>
      </c>
      <c r="AD51" s="1">
        <f aca="true" t="shared" si="53" ref="AD51:AD79">IF(K51="",0,VLOOKUP($K51,$B$50:$T$83,16)*L51)</f>
        <v>0</v>
      </c>
      <c r="AE51" s="1">
        <f aca="true" t="shared" si="54" ref="AE51:AE79">IF(M51="",0,VLOOKUP($M51,$B$50:$T$83,16)*N51)</f>
        <v>0</v>
      </c>
      <c r="AF51" s="1">
        <f aca="true" t="shared" si="55" ref="AF51:AF79">IF(O51="",0,VLOOKUP($O51,$B$50:$T$83,16)*P51)</f>
        <v>0</v>
      </c>
      <c r="AH51" s="1">
        <f aca="true" t="shared" si="56" ref="AH51:AH79">1000000*Q51+100*R51+S51</f>
        <v>0</v>
      </c>
      <c r="AJ51" s="1" t="str">
        <f aca="true" t="shared" si="57" ref="AJ51:AJ83">IF($AN51="","",VLOOKUP($AN51,$AP$50:$AQ$54,2))</f>
        <v>－</v>
      </c>
      <c r="AK51" s="1">
        <f aca="true" t="shared" si="58" ref="AK51:AK114">CONCATENATE(H51,J51,L51,N51,P51)</f>
      </c>
      <c r="AL51" s="1">
        <f aca="true" t="shared" si="59" ref="AL51:AL79">SUM(H51,J51,L51,N51)</f>
        <v>0</v>
      </c>
      <c r="AM51" s="1">
        <f aca="true" t="shared" si="60" ref="AM51:AM79">SUM(J51,L51,N51,P51)</f>
        <v>0</v>
      </c>
      <c r="AN51" s="130">
        <f aca="true" t="shared" si="61" ref="AN51:AN79">MAX(AL51:AM51)</f>
        <v>0</v>
      </c>
      <c r="AP51" s="15">
        <v>1</v>
      </c>
      <c r="AQ51" s="15" t="s">
        <v>89</v>
      </c>
    </row>
    <row r="52" spans="2:43" ht="18.75" customHeight="1">
      <c r="B52" s="14">
        <v>3</v>
      </c>
      <c r="C52" s="91"/>
      <c r="D52" s="15">
        <f t="shared" si="44"/>
      </c>
      <c r="E52" s="16"/>
      <c r="F52" s="15">
        <f t="shared" si="40"/>
      </c>
      <c r="G52" s="23"/>
      <c r="H52" s="24"/>
      <c r="I52" s="23"/>
      <c r="J52" s="24"/>
      <c r="K52" s="23"/>
      <c r="L52" s="24"/>
      <c r="M52" s="21"/>
      <c r="N52" s="24"/>
      <c r="O52" s="44"/>
      <c r="P52" s="24"/>
      <c r="Q52" s="15">
        <f t="shared" si="41"/>
        <v>0</v>
      </c>
      <c r="R52" s="15">
        <f t="shared" si="42"/>
        <v>0</v>
      </c>
      <c r="S52" s="21">
        <f t="shared" si="43"/>
        <v>0</v>
      </c>
      <c r="T52" s="22">
        <f t="shared" si="45"/>
        <v>1</v>
      </c>
      <c r="V52" s="1">
        <f t="shared" si="46"/>
        <v>0</v>
      </c>
      <c r="W52" s="1">
        <f t="shared" si="47"/>
        <v>0</v>
      </c>
      <c r="X52" s="1">
        <f t="shared" si="48"/>
        <v>0</v>
      </c>
      <c r="Y52" s="1">
        <f t="shared" si="49"/>
        <v>0</v>
      </c>
      <c r="Z52" s="1">
        <f t="shared" si="50"/>
        <v>0</v>
      </c>
      <c r="AB52" s="1">
        <f t="shared" si="51"/>
        <v>0</v>
      </c>
      <c r="AC52" s="1">
        <f t="shared" si="52"/>
        <v>0</v>
      </c>
      <c r="AD52" s="1">
        <f t="shared" si="53"/>
        <v>0</v>
      </c>
      <c r="AE52" s="1">
        <f t="shared" si="54"/>
        <v>0</v>
      </c>
      <c r="AF52" s="1">
        <f t="shared" si="55"/>
        <v>0</v>
      </c>
      <c r="AH52" s="1">
        <f t="shared" si="56"/>
        <v>0</v>
      </c>
      <c r="AJ52" s="1" t="str">
        <f t="shared" si="57"/>
        <v>－</v>
      </c>
      <c r="AK52" s="1">
        <f t="shared" si="58"/>
      </c>
      <c r="AL52" s="1">
        <f t="shared" si="59"/>
        <v>0</v>
      </c>
      <c r="AM52" s="1">
        <f t="shared" si="60"/>
        <v>0</v>
      </c>
      <c r="AN52" s="130">
        <f t="shared" si="61"/>
        <v>0</v>
      </c>
      <c r="AP52" s="15">
        <v>2</v>
      </c>
      <c r="AQ52" s="15" t="s">
        <v>94</v>
      </c>
    </row>
    <row r="53" spans="2:43" ht="18.75" customHeight="1">
      <c r="B53" s="14">
        <v>4</v>
      </c>
      <c r="C53" s="91"/>
      <c r="D53" s="15">
        <f t="shared" si="44"/>
      </c>
      <c r="E53" s="16"/>
      <c r="F53" s="15">
        <f t="shared" si="40"/>
      </c>
      <c r="G53" s="23"/>
      <c r="H53" s="24"/>
      <c r="I53" s="23"/>
      <c r="J53" s="24"/>
      <c r="K53" s="23"/>
      <c r="L53" s="24"/>
      <c r="M53" s="21"/>
      <c r="N53" s="24"/>
      <c r="O53" s="44"/>
      <c r="P53" s="24"/>
      <c r="Q53" s="15">
        <f t="shared" si="41"/>
        <v>0</v>
      </c>
      <c r="R53" s="15">
        <f t="shared" si="42"/>
        <v>0</v>
      </c>
      <c r="S53" s="21">
        <f t="shared" si="43"/>
        <v>0</v>
      </c>
      <c r="T53" s="22">
        <f t="shared" si="45"/>
        <v>1</v>
      </c>
      <c r="V53" s="1">
        <f t="shared" si="46"/>
        <v>0</v>
      </c>
      <c r="W53" s="1">
        <f t="shared" si="47"/>
        <v>0</v>
      </c>
      <c r="X53" s="1">
        <f t="shared" si="48"/>
        <v>0</v>
      </c>
      <c r="Y53" s="1">
        <f t="shared" si="49"/>
        <v>0</v>
      </c>
      <c r="Z53" s="1">
        <f t="shared" si="50"/>
        <v>0</v>
      </c>
      <c r="AB53" s="1">
        <f t="shared" si="51"/>
        <v>0</v>
      </c>
      <c r="AC53" s="1">
        <f t="shared" si="52"/>
        <v>0</v>
      </c>
      <c r="AD53" s="1">
        <f t="shared" si="53"/>
        <v>0</v>
      </c>
      <c r="AE53" s="1">
        <f t="shared" si="54"/>
        <v>0</v>
      </c>
      <c r="AF53" s="1">
        <f t="shared" si="55"/>
        <v>0</v>
      </c>
      <c r="AH53" s="1">
        <f t="shared" si="56"/>
        <v>0</v>
      </c>
      <c r="AJ53" s="1" t="str">
        <f t="shared" si="57"/>
        <v>－</v>
      </c>
      <c r="AK53" s="1">
        <f t="shared" si="58"/>
      </c>
      <c r="AL53" s="1">
        <f t="shared" si="59"/>
        <v>0</v>
      </c>
      <c r="AM53" s="1">
        <f t="shared" si="60"/>
        <v>0</v>
      </c>
      <c r="AN53" s="130">
        <f t="shared" si="61"/>
        <v>0</v>
      </c>
      <c r="AP53" s="15">
        <v>3</v>
      </c>
      <c r="AQ53" s="15" t="s">
        <v>93</v>
      </c>
    </row>
    <row r="54" spans="2:43" ht="18.75" customHeight="1">
      <c r="B54" s="14">
        <v>5</v>
      </c>
      <c r="C54" s="91"/>
      <c r="D54" s="15">
        <f t="shared" si="44"/>
      </c>
      <c r="E54" s="16"/>
      <c r="F54" s="15">
        <f t="shared" si="40"/>
      </c>
      <c r="G54" s="23"/>
      <c r="H54" s="24"/>
      <c r="I54" s="23"/>
      <c r="J54" s="24"/>
      <c r="K54" s="23"/>
      <c r="L54" s="24"/>
      <c r="M54" s="21"/>
      <c r="N54" s="24"/>
      <c r="O54" s="44"/>
      <c r="P54" s="24"/>
      <c r="Q54" s="15">
        <f t="shared" si="41"/>
        <v>0</v>
      </c>
      <c r="R54" s="15">
        <f t="shared" si="42"/>
        <v>0</v>
      </c>
      <c r="S54" s="21">
        <f t="shared" si="43"/>
        <v>0</v>
      </c>
      <c r="T54" s="22">
        <f t="shared" si="45"/>
        <v>1</v>
      </c>
      <c r="V54" s="1">
        <f t="shared" si="46"/>
        <v>0</v>
      </c>
      <c r="W54" s="1">
        <f t="shared" si="47"/>
        <v>0</v>
      </c>
      <c r="X54" s="1">
        <f t="shared" si="48"/>
        <v>0</v>
      </c>
      <c r="Y54" s="1">
        <f t="shared" si="49"/>
        <v>0</v>
      </c>
      <c r="Z54" s="1">
        <f t="shared" si="50"/>
        <v>0</v>
      </c>
      <c r="AB54" s="1">
        <f t="shared" si="51"/>
        <v>0</v>
      </c>
      <c r="AC54" s="1">
        <f t="shared" si="52"/>
        <v>0</v>
      </c>
      <c r="AD54" s="1">
        <f t="shared" si="53"/>
        <v>0</v>
      </c>
      <c r="AE54" s="1">
        <f t="shared" si="54"/>
        <v>0</v>
      </c>
      <c r="AF54" s="1">
        <f t="shared" si="55"/>
        <v>0</v>
      </c>
      <c r="AH54" s="1">
        <f t="shared" si="56"/>
        <v>0</v>
      </c>
      <c r="AJ54" s="1" t="str">
        <f t="shared" si="57"/>
        <v>－</v>
      </c>
      <c r="AK54" s="1">
        <f t="shared" si="58"/>
      </c>
      <c r="AL54" s="1">
        <f t="shared" si="59"/>
        <v>0</v>
      </c>
      <c r="AM54" s="1">
        <f t="shared" si="60"/>
        <v>0</v>
      </c>
      <c r="AN54" s="130">
        <f t="shared" si="61"/>
        <v>0</v>
      </c>
      <c r="AP54" s="15">
        <v>4</v>
      </c>
      <c r="AQ54" s="15" t="s">
        <v>92</v>
      </c>
    </row>
    <row r="55" spans="2:40" ht="18.75" customHeight="1">
      <c r="B55" s="14">
        <v>6</v>
      </c>
      <c r="C55" s="91"/>
      <c r="D55" s="15">
        <f t="shared" si="44"/>
      </c>
      <c r="E55" s="16"/>
      <c r="F55" s="15">
        <f t="shared" si="40"/>
      </c>
      <c r="G55" s="23"/>
      <c r="H55" s="24"/>
      <c r="I55" s="23"/>
      <c r="J55" s="24"/>
      <c r="K55" s="23"/>
      <c r="L55" s="24"/>
      <c r="M55" s="21"/>
      <c r="N55" s="24"/>
      <c r="O55" s="44"/>
      <c r="P55" s="24"/>
      <c r="Q55" s="15">
        <f t="shared" si="41"/>
        <v>0</v>
      </c>
      <c r="R55" s="15">
        <f t="shared" si="42"/>
        <v>0</v>
      </c>
      <c r="S55" s="21">
        <f t="shared" si="43"/>
        <v>0</v>
      </c>
      <c r="T55" s="22">
        <f t="shared" si="45"/>
        <v>1</v>
      </c>
      <c r="V55" s="1">
        <f t="shared" si="46"/>
        <v>0</v>
      </c>
      <c r="W55" s="1">
        <f t="shared" si="47"/>
        <v>0</v>
      </c>
      <c r="X55" s="1">
        <f t="shared" si="48"/>
        <v>0</v>
      </c>
      <c r="Y55" s="1">
        <f t="shared" si="49"/>
        <v>0</v>
      </c>
      <c r="Z55" s="1">
        <f t="shared" si="50"/>
        <v>0</v>
      </c>
      <c r="AB55" s="1">
        <f t="shared" si="51"/>
        <v>0</v>
      </c>
      <c r="AC55" s="1">
        <f t="shared" si="52"/>
        <v>0</v>
      </c>
      <c r="AD55" s="1">
        <f t="shared" si="53"/>
        <v>0</v>
      </c>
      <c r="AE55" s="1">
        <f t="shared" si="54"/>
        <v>0</v>
      </c>
      <c r="AF55" s="1">
        <f t="shared" si="55"/>
        <v>0</v>
      </c>
      <c r="AH55" s="1">
        <f t="shared" si="56"/>
        <v>0</v>
      </c>
      <c r="AJ55" s="1" t="str">
        <f t="shared" si="57"/>
        <v>－</v>
      </c>
      <c r="AK55" s="1">
        <f t="shared" si="58"/>
      </c>
      <c r="AL55" s="1">
        <f t="shared" si="59"/>
        <v>0</v>
      </c>
      <c r="AM55" s="1">
        <f t="shared" si="60"/>
        <v>0</v>
      </c>
      <c r="AN55" s="130">
        <f t="shared" si="61"/>
        <v>0</v>
      </c>
    </row>
    <row r="56" spans="2:43" ht="18.75" customHeight="1">
      <c r="B56" s="14">
        <v>7</v>
      </c>
      <c r="C56" s="91"/>
      <c r="D56" s="15">
        <f t="shared" si="44"/>
      </c>
      <c r="E56" s="16"/>
      <c r="F56" s="15">
        <f t="shared" si="40"/>
      </c>
      <c r="G56" s="23"/>
      <c r="H56" s="24"/>
      <c r="I56" s="23"/>
      <c r="J56" s="24"/>
      <c r="K56" s="23"/>
      <c r="L56" s="24"/>
      <c r="M56" s="21"/>
      <c r="N56" s="24"/>
      <c r="O56" s="44"/>
      <c r="P56" s="24"/>
      <c r="Q56" s="15">
        <f t="shared" si="41"/>
        <v>0</v>
      </c>
      <c r="R56" s="15">
        <f t="shared" si="42"/>
        <v>0</v>
      </c>
      <c r="S56" s="21">
        <f t="shared" si="43"/>
        <v>0</v>
      </c>
      <c r="T56" s="22">
        <f t="shared" si="45"/>
        <v>1</v>
      </c>
      <c r="V56" s="1">
        <f t="shared" si="46"/>
        <v>0</v>
      </c>
      <c r="W56" s="1">
        <f t="shared" si="47"/>
        <v>0</v>
      </c>
      <c r="X56" s="1">
        <f t="shared" si="48"/>
        <v>0</v>
      </c>
      <c r="Y56" s="1">
        <f t="shared" si="49"/>
        <v>0</v>
      </c>
      <c r="Z56" s="1">
        <f t="shared" si="50"/>
        <v>0</v>
      </c>
      <c r="AB56" s="1">
        <f t="shared" si="51"/>
        <v>0</v>
      </c>
      <c r="AC56" s="1">
        <f t="shared" si="52"/>
        <v>0</v>
      </c>
      <c r="AD56" s="1">
        <f t="shared" si="53"/>
        <v>0</v>
      </c>
      <c r="AE56" s="1">
        <f t="shared" si="54"/>
        <v>0</v>
      </c>
      <c r="AF56" s="1">
        <f t="shared" si="55"/>
        <v>0</v>
      </c>
      <c r="AH56" s="1">
        <f t="shared" si="56"/>
        <v>0</v>
      </c>
      <c r="AJ56" s="1" t="str">
        <f t="shared" si="57"/>
        <v>－</v>
      </c>
      <c r="AK56" s="1">
        <f t="shared" si="58"/>
      </c>
      <c r="AL56" s="1">
        <f t="shared" si="59"/>
        <v>0</v>
      </c>
      <c r="AM56" s="1">
        <f t="shared" si="60"/>
        <v>0</v>
      </c>
      <c r="AN56" s="130">
        <f t="shared" si="61"/>
        <v>0</v>
      </c>
      <c r="AP56" s="134" t="s">
        <v>110</v>
      </c>
      <c r="AQ56" s="135"/>
    </row>
    <row r="57" spans="2:43" ht="18.75" customHeight="1">
      <c r="B57" s="14">
        <v>8</v>
      </c>
      <c r="C57" s="91"/>
      <c r="D57" s="15">
        <f t="shared" si="44"/>
      </c>
      <c r="E57" s="16"/>
      <c r="F57" s="15">
        <f t="shared" si="40"/>
      </c>
      <c r="G57" s="23"/>
      <c r="H57" s="24"/>
      <c r="I57" s="23"/>
      <c r="J57" s="24"/>
      <c r="K57" s="23"/>
      <c r="L57" s="24"/>
      <c r="M57" s="21"/>
      <c r="N57" s="24"/>
      <c r="O57" s="44"/>
      <c r="P57" s="24"/>
      <c r="Q57" s="15">
        <f t="shared" si="41"/>
        <v>0</v>
      </c>
      <c r="R57" s="15">
        <f t="shared" si="42"/>
        <v>0</v>
      </c>
      <c r="S57" s="21">
        <f t="shared" si="43"/>
        <v>0</v>
      </c>
      <c r="T57" s="22">
        <f t="shared" si="45"/>
        <v>1</v>
      </c>
      <c r="V57" s="1">
        <f t="shared" si="46"/>
        <v>0</v>
      </c>
      <c r="W57" s="1">
        <f t="shared" si="47"/>
        <v>0</v>
      </c>
      <c r="X57" s="1">
        <f t="shared" si="48"/>
        <v>0</v>
      </c>
      <c r="Y57" s="1">
        <f t="shared" si="49"/>
        <v>0</v>
      </c>
      <c r="Z57" s="1">
        <f t="shared" si="50"/>
        <v>0</v>
      </c>
      <c r="AB57" s="1">
        <f t="shared" si="51"/>
        <v>0</v>
      </c>
      <c r="AC57" s="1">
        <f t="shared" si="52"/>
        <v>0</v>
      </c>
      <c r="AD57" s="1">
        <f t="shared" si="53"/>
        <v>0</v>
      </c>
      <c r="AE57" s="1">
        <f t="shared" si="54"/>
        <v>0</v>
      </c>
      <c r="AF57" s="1">
        <f t="shared" si="55"/>
        <v>0</v>
      </c>
      <c r="AH57" s="1">
        <f t="shared" si="56"/>
        <v>0</v>
      </c>
      <c r="AJ57" s="1" t="str">
        <f t="shared" si="57"/>
        <v>－</v>
      </c>
      <c r="AK57" s="1">
        <f t="shared" si="58"/>
      </c>
      <c r="AL57" s="1">
        <f t="shared" si="59"/>
        <v>0</v>
      </c>
      <c r="AM57" s="1">
        <f t="shared" si="60"/>
        <v>0</v>
      </c>
      <c r="AN57" s="130">
        <f t="shared" si="61"/>
        <v>0</v>
      </c>
      <c r="AP57" s="135"/>
      <c r="AQ57" s="135"/>
    </row>
    <row r="58" spans="2:43" ht="18.75" customHeight="1">
      <c r="B58" s="14">
        <v>9</v>
      </c>
      <c r="C58" s="91"/>
      <c r="D58" s="15">
        <f t="shared" si="44"/>
      </c>
      <c r="E58" s="16"/>
      <c r="F58" s="15">
        <f t="shared" si="40"/>
      </c>
      <c r="G58" s="23"/>
      <c r="H58" s="24"/>
      <c r="I58" s="23"/>
      <c r="J58" s="24"/>
      <c r="K58" s="23"/>
      <c r="L58" s="24"/>
      <c r="M58" s="21"/>
      <c r="N58" s="24"/>
      <c r="O58" s="44"/>
      <c r="P58" s="24"/>
      <c r="Q58" s="15">
        <f t="shared" si="41"/>
        <v>0</v>
      </c>
      <c r="R58" s="15">
        <f t="shared" si="42"/>
        <v>0</v>
      </c>
      <c r="S58" s="21">
        <f t="shared" si="43"/>
        <v>0</v>
      </c>
      <c r="T58" s="22">
        <f t="shared" si="45"/>
        <v>1</v>
      </c>
      <c r="V58" s="1">
        <f t="shared" si="46"/>
        <v>0</v>
      </c>
      <c r="W58" s="1">
        <f t="shared" si="47"/>
        <v>0</v>
      </c>
      <c r="X58" s="1">
        <f t="shared" si="48"/>
        <v>0</v>
      </c>
      <c r="Y58" s="1">
        <f t="shared" si="49"/>
        <v>0</v>
      </c>
      <c r="Z58" s="1">
        <f t="shared" si="50"/>
        <v>0</v>
      </c>
      <c r="AB58" s="1">
        <f t="shared" si="51"/>
        <v>0</v>
      </c>
      <c r="AC58" s="1">
        <f t="shared" si="52"/>
        <v>0</v>
      </c>
      <c r="AD58" s="1">
        <f t="shared" si="53"/>
        <v>0</v>
      </c>
      <c r="AE58" s="1">
        <f t="shared" si="54"/>
        <v>0</v>
      </c>
      <c r="AF58" s="1">
        <f t="shared" si="55"/>
        <v>0</v>
      </c>
      <c r="AH58" s="1">
        <f t="shared" si="56"/>
        <v>0</v>
      </c>
      <c r="AJ58" s="1" t="str">
        <f t="shared" si="57"/>
        <v>－</v>
      </c>
      <c r="AK58" s="1">
        <f t="shared" si="58"/>
      </c>
      <c r="AL58" s="1">
        <f t="shared" si="59"/>
        <v>0</v>
      </c>
      <c r="AM58" s="1">
        <f t="shared" si="60"/>
        <v>0</v>
      </c>
      <c r="AN58" s="130">
        <f t="shared" si="61"/>
        <v>0</v>
      </c>
      <c r="AP58" s="135"/>
      <c r="AQ58" s="135"/>
    </row>
    <row r="59" spans="2:43" ht="18.75" customHeight="1">
      <c r="B59" s="14">
        <v>10</v>
      </c>
      <c r="C59" s="91"/>
      <c r="D59" s="15">
        <f t="shared" si="44"/>
      </c>
      <c r="E59" s="16"/>
      <c r="F59" s="15">
        <f t="shared" si="40"/>
      </c>
      <c r="G59" s="23"/>
      <c r="H59" s="24"/>
      <c r="I59" s="23"/>
      <c r="J59" s="24"/>
      <c r="K59" s="23"/>
      <c r="L59" s="24"/>
      <c r="M59" s="21"/>
      <c r="N59" s="24"/>
      <c r="O59" s="44"/>
      <c r="P59" s="24"/>
      <c r="Q59" s="15">
        <f t="shared" si="41"/>
        <v>0</v>
      </c>
      <c r="R59" s="15">
        <f t="shared" si="42"/>
        <v>0</v>
      </c>
      <c r="S59" s="21">
        <f t="shared" si="43"/>
        <v>0</v>
      </c>
      <c r="T59" s="22">
        <f t="shared" si="45"/>
        <v>1</v>
      </c>
      <c r="V59" s="1">
        <f t="shared" si="46"/>
        <v>0</v>
      </c>
      <c r="W59" s="1">
        <f t="shared" si="47"/>
        <v>0</v>
      </c>
      <c r="X59" s="1">
        <f t="shared" si="48"/>
        <v>0</v>
      </c>
      <c r="Y59" s="1">
        <f t="shared" si="49"/>
        <v>0</v>
      </c>
      <c r="Z59" s="1">
        <f t="shared" si="50"/>
        <v>0</v>
      </c>
      <c r="AB59" s="1">
        <f t="shared" si="51"/>
        <v>0</v>
      </c>
      <c r="AC59" s="1">
        <f t="shared" si="52"/>
        <v>0</v>
      </c>
      <c r="AD59" s="1">
        <f t="shared" si="53"/>
        <v>0</v>
      </c>
      <c r="AE59" s="1">
        <f t="shared" si="54"/>
        <v>0</v>
      </c>
      <c r="AF59" s="1">
        <f t="shared" si="55"/>
        <v>0</v>
      </c>
      <c r="AH59" s="1">
        <f t="shared" si="56"/>
        <v>0</v>
      </c>
      <c r="AJ59" s="1" t="str">
        <f t="shared" si="57"/>
        <v>－</v>
      </c>
      <c r="AK59" s="1">
        <f t="shared" si="58"/>
      </c>
      <c r="AL59" s="1">
        <f t="shared" si="59"/>
        <v>0</v>
      </c>
      <c r="AM59" s="1">
        <f t="shared" si="60"/>
        <v>0</v>
      </c>
      <c r="AN59" s="130">
        <f t="shared" si="61"/>
        <v>0</v>
      </c>
      <c r="AP59" s="135"/>
      <c r="AQ59" s="135"/>
    </row>
    <row r="60" spans="2:43" ht="18.75" customHeight="1">
      <c r="B60" s="14">
        <v>11</v>
      </c>
      <c r="C60" s="91"/>
      <c r="D60" s="15">
        <f t="shared" si="44"/>
      </c>
      <c r="E60" s="16"/>
      <c r="F60" s="15">
        <f t="shared" si="40"/>
      </c>
      <c r="G60" s="23"/>
      <c r="H60" s="24"/>
      <c r="I60" s="23"/>
      <c r="J60" s="24"/>
      <c r="K60" s="23"/>
      <c r="L60" s="24"/>
      <c r="M60" s="21"/>
      <c r="N60" s="24"/>
      <c r="O60" s="44"/>
      <c r="P60" s="24"/>
      <c r="Q60" s="15">
        <f t="shared" si="41"/>
        <v>0</v>
      </c>
      <c r="R60" s="15">
        <f t="shared" si="42"/>
        <v>0</v>
      </c>
      <c r="S60" s="21">
        <f t="shared" si="43"/>
        <v>0</v>
      </c>
      <c r="T60" s="22">
        <f t="shared" si="45"/>
        <v>1</v>
      </c>
      <c r="V60" s="1">
        <f t="shared" si="46"/>
        <v>0</v>
      </c>
      <c r="W60" s="1">
        <f t="shared" si="47"/>
        <v>0</v>
      </c>
      <c r="X60" s="1">
        <f t="shared" si="48"/>
        <v>0</v>
      </c>
      <c r="Y60" s="1">
        <f t="shared" si="49"/>
        <v>0</v>
      </c>
      <c r="Z60" s="1">
        <f t="shared" si="50"/>
        <v>0</v>
      </c>
      <c r="AB60" s="1">
        <f t="shared" si="51"/>
        <v>0</v>
      </c>
      <c r="AC60" s="1">
        <f t="shared" si="52"/>
        <v>0</v>
      </c>
      <c r="AD60" s="1">
        <f t="shared" si="53"/>
        <v>0</v>
      </c>
      <c r="AE60" s="1">
        <f t="shared" si="54"/>
        <v>0</v>
      </c>
      <c r="AF60" s="1">
        <f t="shared" si="55"/>
        <v>0</v>
      </c>
      <c r="AH60" s="1">
        <f t="shared" si="56"/>
        <v>0</v>
      </c>
      <c r="AJ60" s="1" t="str">
        <f t="shared" si="57"/>
        <v>－</v>
      </c>
      <c r="AK60" s="1">
        <f t="shared" si="58"/>
      </c>
      <c r="AL60" s="1">
        <f t="shared" si="59"/>
        <v>0</v>
      </c>
      <c r="AM60" s="1">
        <f t="shared" si="60"/>
        <v>0</v>
      </c>
      <c r="AN60" s="130">
        <f t="shared" si="61"/>
        <v>0</v>
      </c>
      <c r="AP60" s="135"/>
      <c r="AQ60" s="135"/>
    </row>
    <row r="61" spans="2:43" ht="18.75" customHeight="1">
      <c r="B61" s="14">
        <v>12</v>
      </c>
      <c r="C61" s="91"/>
      <c r="D61" s="15">
        <f t="shared" si="44"/>
      </c>
      <c r="E61" s="16"/>
      <c r="F61" s="15">
        <f t="shared" si="40"/>
      </c>
      <c r="G61" s="23"/>
      <c r="H61" s="24"/>
      <c r="I61" s="23"/>
      <c r="J61" s="24"/>
      <c r="K61" s="23"/>
      <c r="L61" s="24"/>
      <c r="M61" s="21"/>
      <c r="N61" s="24"/>
      <c r="O61" s="44"/>
      <c r="P61" s="24"/>
      <c r="Q61" s="15">
        <f t="shared" si="41"/>
        <v>0</v>
      </c>
      <c r="R61" s="15">
        <f t="shared" si="42"/>
        <v>0</v>
      </c>
      <c r="S61" s="21">
        <f t="shared" si="43"/>
        <v>0</v>
      </c>
      <c r="T61" s="22">
        <f t="shared" si="45"/>
        <v>1</v>
      </c>
      <c r="V61" s="1">
        <f t="shared" si="46"/>
        <v>0</v>
      </c>
      <c r="W61" s="1">
        <f t="shared" si="47"/>
        <v>0</v>
      </c>
      <c r="X61" s="1">
        <f t="shared" si="48"/>
        <v>0</v>
      </c>
      <c r="Y61" s="1">
        <f t="shared" si="49"/>
        <v>0</v>
      </c>
      <c r="Z61" s="1">
        <f t="shared" si="50"/>
        <v>0</v>
      </c>
      <c r="AB61" s="1">
        <f t="shared" si="51"/>
        <v>0</v>
      </c>
      <c r="AC61" s="1">
        <f t="shared" si="52"/>
        <v>0</v>
      </c>
      <c r="AD61" s="1">
        <f t="shared" si="53"/>
        <v>0</v>
      </c>
      <c r="AE61" s="1">
        <f t="shared" si="54"/>
        <v>0</v>
      </c>
      <c r="AF61" s="1">
        <f t="shared" si="55"/>
        <v>0</v>
      </c>
      <c r="AH61" s="1">
        <f t="shared" si="56"/>
        <v>0</v>
      </c>
      <c r="AJ61" s="1" t="str">
        <f t="shared" si="57"/>
        <v>－</v>
      </c>
      <c r="AK61" s="1">
        <f t="shared" si="58"/>
      </c>
      <c r="AL61" s="1">
        <f t="shared" si="59"/>
        <v>0</v>
      </c>
      <c r="AM61" s="1">
        <f t="shared" si="60"/>
        <v>0</v>
      </c>
      <c r="AN61" s="130">
        <f t="shared" si="61"/>
        <v>0</v>
      </c>
      <c r="AP61" s="135"/>
      <c r="AQ61" s="135"/>
    </row>
    <row r="62" spans="2:40" ht="18.75" customHeight="1">
      <c r="B62" s="14">
        <v>13</v>
      </c>
      <c r="C62" s="91"/>
      <c r="D62" s="15">
        <f t="shared" si="44"/>
      </c>
      <c r="E62" s="16"/>
      <c r="F62" s="15">
        <f t="shared" si="40"/>
      </c>
      <c r="G62" s="23"/>
      <c r="H62" s="24"/>
      <c r="I62" s="23"/>
      <c r="J62" s="24"/>
      <c r="K62" s="23"/>
      <c r="L62" s="24"/>
      <c r="M62" s="21"/>
      <c r="N62" s="24"/>
      <c r="O62" s="44"/>
      <c r="P62" s="24"/>
      <c r="Q62" s="15">
        <f t="shared" si="41"/>
        <v>0</v>
      </c>
      <c r="R62" s="15">
        <f t="shared" si="42"/>
        <v>0</v>
      </c>
      <c r="S62" s="21">
        <f t="shared" si="43"/>
        <v>0</v>
      </c>
      <c r="T62" s="22">
        <f t="shared" si="45"/>
        <v>1</v>
      </c>
      <c r="V62" s="1">
        <f t="shared" si="46"/>
        <v>0</v>
      </c>
      <c r="W62" s="1">
        <f t="shared" si="47"/>
        <v>0</v>
      </c>
      <c r="X62" s="1">
        <f t="shared" si="48"/>
        <v>0</v>
      </c>
      <c r="Y62" s="1">
        <f t="shared" si="49"/>
        <v>0</v>
      </c>
      <c r="Z62" s="1">
        <f t="shared" si="50"/>
        <v>0</v>
      </c>
      <c r="AB62" s="1">
        <f t="shared" si="51"/>
        <v>0</v>
      </c>
      <c r="AC62" s="1">
        <f t="shared" si="52"/>
        <v>0</v>
      </c>
      <c r="AD62" s="1">
        <f t="shared" si="53"/>
        <v>0</v>
      </c>
      <c r="AE62" s="1">
        <f t="shared" si="54"/>
        <v>0</v>
      </c>
      <c r="AF62" s="1">
        <f t="shared" si="55"/>
        <v>0</v>
      </c>
      <c r="AH62" s="1">
        <f t="shared" si="56"/>
        <v>0</v>
      </c>
      <c r="AJ62" s="1" t="str">
        <f t="shared" si="57"/>
        <v>－</v>
      </c>
      <c r="AK62" s="1">
        <f t="shared" si="58"/>
      </c>
      <c r="AL62" s="1">
        <f t="shared" si="59"/>
        <v>0</v>
      </c>
      <c r="AM62" s="1">
        <f t="shared" si="60"/>
        <v>0</v>
      </c>
      <c r="AN62" s="130">
        <f t="shared" si="61"/>
        <v>0</v>
      </c>
    </row>
    <row r="63" spans="2:40" ht="18.75" customHeight="1">
      <c r="B63" s="14">
        <v>14</v>
      </c>
      <c r="C63" s="91"/>
      <c r="D63" s="15">
        <f t="shared" si="44"/>
      </c>
      <c r="E63" s="16"/>
      <c r="F63" s="15">
        <f t="shared" si="40"/>
      </c>
      <c r="G63" s="23"/>
      <c r="H63" s="24"/>
      <c r="I63" s="23"/>
      <c r="J63" s="24"/>
      <c r="K63" s="23"/>
      <c r="L63" s="24"/>
      <c r="M63" s="21"/>
      <c r="N63" s="24"/>
      <c r="O63" s="44"/>
      <c r="P63" s="24"/>
      <c r="Q63" s="15">
        <f t="shared" si="41"/>
        <v>0</v>
      </c>
      <c r="R63" s="15">
        <f t="shared" si="42"/>
        <v>0</v>
      </c>
      <c r="S63" s="21">
        <f t="shared" si="43"/>
        <v>0</v>
      </c>
      <c r="T63" s="22">
        <f t="shared" si="45"/>
        <v>1</v>
      </c>
      <c r="V63" s="1">
        <f t="shared" si="46"/>
        <v>0</v>
      </c>
      <c r="W63" s="1">
        <f t="shared" si="47"/>
        <v>0</v>
      </c>
      <c r="X63" s="1">
        <f t="shared" si="48"/>
        <v>0</v>
      </c>
      <c r="Y63" s="1">
        <f t="shared" si="49"/>
        <v>0</v>
      </c>
      <c r="Z63" s="1">
        <f t="shared" si="50"/>
        <v>0</v>
      </c>
      <c r="AB63" s="1">
        <f t="shared" si="51"/>
        <v>0</v>
      </c>
      <c r="AC63" s="1">
        <f t="shared" si="52"/>
        <v>0</v>
      </c>
      <c r="AD63" s="1">
        <f t="shared" si="53"/>
        <v>0</v>
      </c>
      <c r="AE63" s="1">
        <f t="shared" si="54"/>
        <v>0</v>
      </c>
      <c r="AF63" s="1">
        <f t="shared" si="55"/>
        <v>0</v>
      </c>
      <c r="AH63" s="1">
        <f t="shared" si="56"/>
        <v>0</v>
      </c>
      <c r="AJ63" s="1" t="str">
        <f t="shared" si="57"/>
        <v>－</v>
      </c>
      <c r="AK63" s="1">
        <f t="shared" si="58"/>
      </c>
      <c r="AL63" s="1">
        <f t="shared" si="59"/>
        <v>0</v>
      </c>
      <c r="AM63" s="1">
        <f t="shared" si="60"/>
        <v>0</v>
      </c>
      <c r="AN63" s="130">
        <f t="shared" si="61"/>
        <v>0</v>
      </c>
    </row>
    <row r="64" spans="2:40" ht="18.75" customHeight="1">
      <c r="B64" s="14">
        <v>15</v>
      </c>
      <c r="C64" s="91"/>
      <c r="D64" s="15">
        <f t="shared" si="44"/>
      </c>
      <c r="E64" s="16"/>
      <c r="F64" s="15">
        <f t="shared" si="40"/>
      </c>
      <c r="G64" s="25"/>
      <c r="H64" s="24"/>
      <c r="I64" s="23"/>
      <c r="J64" s="24"/>
      <c r="K64" s="23"/>
      <c r="L64" s="24"/>
      <c r="M64" s="21"/>
      <c r="N64" s="24"/>
      <c r="O64" s="44"/>
      <c r="P64" s="24"/>
      <c r="Q64" s="15">
        <f t="shared" si="41"/>
        <v>0</v>
      </c>
      <c r="R64" s="15">
        <f t="shared" si="42"/>
        <v>0</v>
      </c>
      <c r="S64" s="21">
        <f t="shared" si="43"/>
        <v>0</v>
      </c>
      <c r="T64" s="22">
        <f t="shared" si="45"/>
        <v>1</v>
      </c>
      <c r="V64" s="1">
        <f t="shared" si="46"/>
        <v>0</v>
      </c>
      <c r="W64" s="1">
        <f t="shared" si="47"/>
        <v>0</v>
      </c>
      <c r="X64" s="1">
        <f t="shared" si="48"/>
        <v>0</v>
      </c>
      <c r="Y64" s="1">
        <f t="shared" si="49"/>
        <v>0</v>
      </c>
      <c r="Z64" s="1">
        <f t="shared" si="50"/>
        <v>0</v>
      </c>
      <c r="AB64" s="1">
        <f t="shared" si="51"/>
        <v>0</v>
      </c>
      <c r="AC64" s="1">
        <f t="shared" si="52"/>
        <v>0</v>
      </c>
      <c r="AD64" s="1">
        <f t="shared" si="53"/>
        <v>0</v>
      </c>
      <c r="AE64" s="1">
        <f t="shared" si="54"/>
        <v>0</v>
      </c>
      <c r="AF64" s="1">
        <f t="shared" si="55"/>
        <v>0</v>
      </c>
      <c r="AH64" s="1">
        <f t="shared" si="56"/>
        <v>0</v>
      </c>
      <c r="AJ64" s="1" t="str">
        <f t="shared" si="57"/>
        <v>－</v>
      </c>
      <c r="AK64" s="1">
        <f t="shared" si="58"/>
      </c>
      <c r="AL64" s="1">
        <f t="shared" si="59"/>
        <v>0</v>
      </c>
      <c r="AM64" s="1">
        <f t="shared" si="60"/>
        <v>0</v>
      </c>
      <c r="AN64" s="130">
        <f t="shared" si="61"/>
        <v>0</v>
      </c>
    </row>
    <row r="65" spans="2:40" ht="18.75" customHeight="1">
      <c r="B65" s="14">
        <v>16</v>
      </c>
      <c r="C65" s="91"/>
      <c r="D65" s="15">
        <f t="shared" si="44"/>
      </c>
      <c r="E65" s="16"/>
      <c r="F65" s="15">
        <f t="shared" si="40"/>
      </c>
      <c r="G65" s="23"/>
      <c r="H65" s="24"/>
      <c r="I65" s="23"/>
      <c r="J65" s="24"/>
      <c r="K65" s="23"/>
      <c r="L65" s="24"/>
      <c r="M65" s="21"/>
      <c r="N65" s="24"/>
      <c r="O65" s="44"/>
      <c r="P65" s="24"/>
      <c r="Q65" s="15">
        <f t="shared" si="41"/>
        <v>0</v>
      </c>
      <c r="R65" s="15">
        <f t="shared" si="42"/>
        <v>0</v>
      </c>
      <c r="S65" s="21">
        <f t="shared" si="43"/>
        <v>0</v>
      </c>
      <c r="T65" s="22">
        <f t="shared" si="45"/>
        <v>1</v>
      </c>
      <c r="V65" s="1">
        <f t="shared" si="46"/>
        <v>0</v>
      </c>
      <c r="W65" s="1">
        <f t="shared" si="47"/>
        <v>0</v>
      </c>
      <c r="X65" s="1">
        <f t="shared" si="48"/>
        <v>0</v>
      </c>
      <c r="Y65" s="1">
        <f t="shared" si="49"/>
        <v>0</v>
      </c>
      <c r="Z65" s="1">
        <f t="shared" si="50"/>
        <v>0</v>
      </c>
      <c r="AB65" s="1">
        <f t="shared" si="51"/>
        <v>0</v>
      </c>
      <c r="AC65" s="1">
        <f t="shared" si="52"/>
        <v>0</v>
      </c>
      <c r="AD65" s="1">
        <f t="shared" si="53"/>
        <v>0</v>
      </c>
      <c r="AE65" s="1">
        <f t="shared" si="54"/>
        <v>0</v>
      </c>
      <c r="AF65" s="1">
        <f t="shared" si="55"/>
        <v>0</v>
      </c>
      <c r="AH65" s="1">
        <f t="shared" si="56"/>
        <v>0</v>
      </c>
      <c r="AJ65" s="1" t="str">
        <f t="shared" si="57"/>
        <v>－</v>
      </c>
      <c r="AK65" s="1">
        <f t="shared" si="58"/>
      </c>
      <c r="AL65" s="1">
        <f t="shared" si="59"/>
        <v>0</v>
      </c>
      <c r="AM65" s="1">
        <f t="shared" si="60"/>
        <v>0</v>
      </c>
      <c r="AN65" s="130">
        <f t="shared" si="61"/>
        <v>0</v>
      </c>
    </row>
    <row r="66" spans="2:40" ht="18.75" customHeight="1">
      <c r="B66" s="14">
        <v>17</v>
      </c>
      <c r="C66" s="91"/>
      <c r="D66" s="15">
        <f t="shared" si="44"/>
      </c>
      <c r="E66" s="16"/>
      <c r="F66" s="15">
        <f t="shared" si="40"/>
      </c>
      <c r="G66" s="23"/>
      <c r="H66" s="24"/>
      <c r="I66" s="23"/>
      <c r="J66" s="24"/>
      <c r="K66" s="23"/>
      <c r="L66" s="24"/>
      <c r="M66" s="21"/>
      <c r="N66" s="24"/>
      <c r="O66" s="44"/>
      <c r="P66" s="24"/>
      <c r="Q66" s="15">
        <f t="shared" si="41"/>
        <v>0</v>
      </c>
      <c r="R66" s="15">
        <f t="shared" si="42"/>
        <v>0</v>
      </c>
      <c r="S66" s="21">
        <f t="shared" si="43"/>
        <v>0</v>
      </c>
      <c r="T66" s="22">
        <f t="shared" si="45"/>
        <v>1</v>
      </c>
      <c r="V66" s="1">
        <f t="shared" si="46"/>
        <v>0</v>
      </c>
      <c r="W66" s="1">
        <f t="shared" si="47"/>
        <v>0</v>
      </c>
      <c r="X66" s="1">
        <f t="shared" si="48"/>
        <v>0</v>
      </c>
      <c r="Y66" s="1">
        <f t="shared" si="49"/>
        <v>0</v>
      </c>
      <c r="Z66" s="1">
        <f t="shared" si="50"/>
        <v>0</v>
      </c>
      <c r="AB66" s="1">
        <f t="shared" si="51"/>
        <v>0</v>
      </c>
      <c r="AC66" s="1">
        <f t="shared" si="52"/>
        <v>0</v>
      </c>
      <c r="AD66" s="1">
        <f t="shared" si="53"/>
        <v>0</v>
      </c>
      <c r="AE66" s="1">
        <f t="shared" si="54"/>
        <v>0</v>
      </c>
      <c r="AF66" s="1">
        <f t="shared" si="55"/>
        <v>0</v>
      </c>
      <c r="AH66" s="1">
        <f t="shared" si="56"/>
        <v>0</v>
      </c>
      <c r="AJ66" s="1" t="str">
        <f t="shared" si="57"/>
        <v>－</v>
      </c>
      <c r="AK66" s="1">
        <f t="shared" si="58"/>
      </c>
      <c r="AL66" s="1">
        <f t="shared" si="59"/>
        <v>0</v>
      </c>
      <c r="AM66" s="1">
        <f t="shared" si="60"/>
        <v>0</v>
      </c>
      <c r="AN66" s="130">
        <f t="shared" si="61"/>
        <v>0</v>
      </c>
    </row>
    <row r="67" spans="2:40" ht="18.75" customHeight="1">
      <c r="B67" s="14">
        <v>18</v>
      </c>
      <c r="C67" s="91"/>
      <c r="D67" s="15">
        <f t="shared" si="44"/>
      </c>
      <c r="E67" s="16"/>
      <c r="F67" s="15">
        <f t="shared" si="40"/>
      </c>
      <c r="G67" s="23"/>
      <c r="H67" s="24"/>
      <c r="I67" s="23"/>
      <c r="J67" s="24"/>
      <c r="K67" s="23"/>
      <c r="L67" s="24"/>
      <c r="M67" s="21"/>
      <c r="N67" s="24"/>
      <c r="O67" s="44"/>
      <c r="P67" s="24"/>
      <c r="Q67" s="15">
        <f t="shared" si="41"/>
        <v>0</v>
      </c>
      <c r="R67" s="15">
        <f t="shared" si="42"/>
        <v>0</v>
      </c>
      <c r="S67" s="21">
        <f t="shared" si="43"/>
        <v>0</v>
      </c>
      <c r="T67" s="22">
        <f t="shared" si="45"/>
        <v>1</v>
      </c>
      <c r="V67" s="1">
        <f t="shared" si="46"/>
        <v>0</v>
      </c>
      <c r="W67" s="1">
        <f t="shared" si="47"/>
        <v>0</v>
      </c>
      <c r="X67" s="1">
        <f t="shared" si="48"/>
        <v>0</v>
      </c>
      <c r="Y67" s="1">
        <f t="shared" si="49"/>
        <v>0</v>
      </c>
      <c r="Z67" s="1">
        <f t="shared" si="50"/>
        <v>0</v>
      </c>
      <c r="AB67" s="1">
        <f t="shared" si="51"/>
        <v>0</v>
      </c>
      <c r="AC67" s="1">
        <f t="shared" si="52"/>
        <v>0</v>
      </c>
      <c r="AD67" s="1">
        <f t="shared" si="53"/>
        <v>0</v>
      </c>
      <c r="AE67" s="1">
        <f t="shared" si="54"/>
        <v>0</v>
      </c>
      <c r="AF67" s="1">
        <f t="shared" si="55"/>
        <v>0</v>
      </c>
      <c r="AH67" s="1">
        <f t="shared" si="56"/>
        <v>0</v>
      </c>
      <c r="AJ67" s="1" t="str">
        <f t="shared" si="57"/>
        <v>－</v>
      </c>
      <c r="AK67" s="1">
        <f t="shared" si="58"/>
      </c>
      <c r="AL67" s="1">
        <f t="shared" si="59"/>
        <v>0</v>
      </c>
      <c r="AM67" s="1">
        <f t="shared" si="60"/>
        <v>0</v>
      </c>
      <c r="AN67" s="130">
        <f t="shared" si="61"/>
        <v>0</v>
      </c>
    </row>
    <row r="68" spans="2:40" ht="18.75" customHeight="1">
      <c r="B68" s="14">
        <v>19</v>
      </c>
      <c r="C68" s="118"/>
      <c r="D68" s="26">
        <f t="shared" si="44"/>
      </c>
      <c r="E68" s="27"/>
      <c r="F68" s="15">
        <f t="shared" si="40"/>
      </c>
      <c r="G68" s="28"/>
      <c r="H68" s="24"/>
      <c r="I68" s="28"/>
      <c r="J68" s="24"/>
      <c r="K68" s="23"/>
      <c r="L68" s="24"/>
      <c r="M68" s="30"/>
      <c r="N68" s="24"/>
      <c r="O68" s="45"/>
      <c r="P68" s="24"/>
      <c r="Q68" s="15">
        <f t="shared" si="41"/>
        <v>0</v>
      </c>
      <c r="R68" s="26">
        <f t="shared" si="42"/>
        <v>0</v>
      </c>
      <c r="S68" s="30">
        <f t="shared" si="43"/>
        <v>0</v>
      </c>
      <c r="T68" s="22">
        <f t="shared" si="45"/>
        <v>1</v>
      </c>
      <c r="V68" s="1">
        <f t="shared" si="46"/>
        <v>0</v>
      </c>
      <c r="W68" s="1">
        <f t="shared" si="47"/>
        <v>0</v>
      </c>
      <c r="X68" s="1">
        <f t="shared" si="48"/>
        <v>0</v>
      </c>
      <c r="Y68" s="1">
        <f t="shared" si="49"/>
        <v>0</v>
      </c>
      <c r="Z68" s="1">
        <f t="shared" si="50"/>
        <v>0</v>
      </c>
      <c r="AB68" s="1">
        <f t="shared" si="51"/>
        <v>0</v>
      </c>
      <c r="AC68" s="1">
        <f t="shared" si="52"/>
        <v>0</v>
      </c>
      <c r="AD68" s="1">
        <f t="shared" si="53"/>
        <v>0</v>
      </c>
      <c r="AE68" s="1">
        <f t="shared" si="54"/>
        <v>0</v>
      </c>
      <c r="AF68" s="1">
        <f t="shared" si="55"/>
        <v>0</v>
      </c>
      <c r="AH68" s="1">
        <f t="shared" si="56"/>
        <v>0</v>
      </c>
      <c r="AJ68" s="1" t="str">
        <f t="shared" si="57"/>
        <v>－</v>
      </c>
      <c r="AK68" s="1">
        <f t="shared" si="58"/>
      </c>
      <c r="AL68" s="1">
        <f t="shared" si="59"/>
        <v>0</v>
      </c>
      <c r="AM68" s="1">
        <f t="shared" si="60"/>
        <v>0</v>
      </c>
      <c r="AN68" s="130">
        <f t="shared" si="61"/>
        <v>0</v>
      </c>
    </row>
    <row r="69" spans="2:40" ht="18.75" customHeight="1">
      <c r="B69" s="14">
        <v>20</v>
      </c>
      <c r="C69" s="91"/>
      <c r="D69" s="15">
        <f t="shared" si="44"/>
      </c>
      <c r="E69" s="16"/>
      <c r="F69" s="15">
        <f t="shared" si="40"/>
      </c>
      <c r="G69" s="23"/>
      <c r="H69" s="24"/>
      <c r="I69" s="23"/>
      <c r="J69" s="24"/>
      <c r="K69" s="23"/>
      <c r="L69" s="24"/>
      <c r="M69" s="21"/>
      <c r="N69" s="24"/>
      <c r="O69" s="44"/>
      <c r="P69" s="24"/>
      <c r="Q69" s="15">
        <f t="shared" si="41"/>
        <v>0</v>
      </c>
      <c r="R69" s="15">
        <f t="shared" si="42"/>
        <v>0</v>
      </c>
      <c r="S69" s="21">
        <f t="shared" si="43"/>
        <v>0</v>
      </c>
      <c r="T69" s="22">
        <f t="shared" si="45"/>
        <v>1</v>
      </c>
      <c r="V69" s="1">
        <f t="shared" si="46"/>
        <v>0</v>
      </c>
      <c r="W69" s="1">
        <f t="shared" si="47"/>
        <v>0</v>
      </c>
      <c r="X69" s="1">
        <f t="shared" si="48"/>
        <v>0</v>
      </c>
      <c r="Y69" s="1">
        <f t="shared" si="49"/>
        <v>0</v>
      </c>
      <c r="Z69" s="1">
        <f t="shared" si="50"/>
        <v>0</v>
      </c>
      <c r="AB69" s="1">
        <f t="shared" si="51"/>
        <v>0</v>
      </c>
      <c r="AC69" s="1">
        <f t="shared" si="52"/>
        <v>0</v>
      </c>
      <c r="AD69" s="1">
        <f t="shared" si="53"/>
        <v>0</v>
      </c>
      <c r="AE69" s="1">
        <f t="shared" si="54"/>
        <v>0</v>
      </c>
      <c r="AF69" s="1">
        <f t="shared" si="55"/>
        <v>0</v>
      </c>
      <c r="AH69" s="1">
        <f t="shared" si="56"/>
        <v>0</v>
      </c>
      <c r="AJ69" s="1" t="str">
        <f t="shared" si="57"/>
        <v>－</v>
      </c>
      <c r="AK69" s="1">
        <f t="shared" si="58"/>
      </c>
      <c r="AL69" s="1">
        <f t="shared" si="59"/>
        <v>0</v>
      </c>
      <c r="AM69" s="1">
        <f t="shared" si="60"/>
        <v>0</v>
      </c>
      <c r="AN69" s="130">
        <f t="shared" si="61"/>
        <v>0</v>
      </c>
    </row>
    <row r="70" spans="2:40" ht="18.75" customHeight="1">
      <c r="B70" s="14">
        <v>21</v>
      </c>
      <c r="C70" s="119"/>
      <c r="D70" s="103">
        <f t="shared" si="44"/>
      </c>
      <c r="E70" s="120"/>
      <c r="F70" s="15">
        <f t="shared" si="40"/>
      </c>
      <c r="G70" s="121"/>
      <c r="H70" s="24"/>
      <c r="I70" s="121"/>
      <c r="J70" s="24"/>
      <c r="K70" s="23"/>
      <c r="L70" s="24"/>
      <c r="M70" s="122"/>
      <c r="N70" s="24"/>
      <c r="O70" s="123"/>
      <c r="P70" s="24"/>
      <c r="Q70" s="15">
        <f t="shared" si="41"/>
        <v>0</v>
      </c>
      <c r="R70" s="15">
        <f t="shared" si="42"/>
        <v>0</v>
      </c>
      <c r="S70" s="21">
        <f t="shared" si="43"/>
        <v>0</v>
      </c>
      <c r="T70" s="22">
        <f t="shared" si="45"/>
        <v>1</v>
      </c>
      <c r="V70" s="1">
        <f t="shared" si="46"/>
        <v>0</v>
      </c>
      <c r="W70" s="1">
        <f t="shared" si="47"/>
        <v>0</v>
      </c>
      <c r="X70" s="1">
        <f t="shared" si="48"/>
        <v>0</v>
      </c>
      <c r="Y70" s="1">
        <f t="shared" si="49"/>
        <v>0</v>
      </c>
      <c r="Z70" s="1">
        <f t="shared" si="50"/>
        <v>0</v>
      </c>
      <c r="AB70" s="1">
        <f t="shared" si="51"/>
        <v>0</v>
      </c>
      <c r="AC70" s="1">
        <f t="shared" si="52"/>
        <v>0</v>
      </c>
      <c r="AD70" s="1">
        <f t="shared" si="53"/>
        <v>0</v>
      </c>
      <c r="AE70" s="1">
        <f t="shared" si="54"/>
        <v>0</v>
      </c>
      <c r="AF70" s="1">
        <f t="shared" si="55"/>
        <v>0</v>
      </c>
      <c r="AH70" s="1">
        <f t="shared" si="56"/>
        <v>0</v>
      </c>
      <c r="AJ70" s="1" t="str">
        <f t="shared" si="57"/>
        <v>－</v>
      </c>
      <c r="AK70" s="1">
        <f t="shared" si="58"/>
      </c>
      <c r="AL70" s="1">
        <f t="shared" si="59"/>
        <v>0</v>
      </c>
      <c r="AM70" s="1">
        <f t="shared" si="60"/>
        <v>0</v>
      </c>
      <c r="AN70" s="130">
        <f t="shared" si="61"/>
        <v>0</v>
      </c>
    </row>
    <row r="71" spans="2:40" ht="18.75" customHeight="1">
      <c r="B71" s="14">
        <v>22</v>
      </c>
      <c r="C71" s="91"/>
      <c r="D71" s="15">
        <f t="shared" si="44"/>
      </c>
      <c r="E71" s="16"/>
      <c r="F71" s="15">
        <f t="shared" si="40"/>
      </c>
      <c r="G71" s="23"/>
      <c r="H71" s="24"/>
      <c r="I71" s="23"/>
      <c r="J71" s="24"/>
      <c r="K71" s="28"/>
      <c r="L71" s="24"/>
      <c r="M71" s="21"/>
      <c r="N71" s="24"/>
      <c r="O71" s="44"/>
      <c r="P71" s="24"/>
      <c r="Q71" s="15">
        <f t="shared" si="41"/>
        <v>0</v>
      </c>
      <c r="R71" s="15">
        <f t="shared" si="42"/>
        <v>0</v>
      </c>
      <c r="S71" s="21">
        <f t="shared" si="43"/>
        <v>0</v>
      </c>
      <c r="T71" s="22">
        <f t="shared" si="45"/>
        <v>1</v>
      </c>
      <c r="V71" s="1">
        <f t="shared" si="46"/>
        <v>0</v>
      </c>
      <c r="W71" s="1">
        <f t="shared" si="47"/>
        <v>0</v>
      </c>
      <c r="X71" s="1">
        <f t="shared" si="48"/>
        <v>0</v>
      </c>
      <c r="Y71" s="1">
        <f t="shared" si="49"/>
        <v>0</v>
      </c>
      <c r="Z71" s="1">
        <f t="shared" si="50"/>
        <v>0</v>
      </c>
      <c r="AB71" s="1">
        <f t="shared" si="51"/>
        <v>0</v>
      </c>
      <c r="AC71" s="1">
        <f t="shared" si="52"/>
        <v>0</v>
      </c>
      <c r="AD71" s="1">
        <f t="shared" si="53"/>
        <v>0</v>
      </c>
      <c r="AE71" s="1">
        <f t="shared" si="54"/>
        <v>0</v>
      </c>
      <c r="AF71" s="1">
        <f t="shared" si="55"/>
        <v>0</v>
      </c>
      <c r="AH71" s="1">
        <f t="shared" si="56"/>
        <v>0</v>
      </c>
      <c r="AJ71" s="1" t="str">
        <f t="shared" si="57"/>
        <v>－</v>
      </c>
      <c r="AK71" s="1">
        <f t="shared" si="58"/>
      </c>
      <c r="AL71" s="1">
        <f t="shared" si="59"/>
        <v>0</v>
      </c>
      <c r="AM71" s="1">
        <f t="shared" si="60"/>
        <v>0</v>
      </c>
      <c r="AN71" s="130">
        <f t="shared" si="61"/>
        <v>0</v>
      </c>
    </row>
    <row r="72" spans="2:40" ht="18.75" customHeight="1">
      <c r="B72" s="14">
        <v>23</v>
      </c>
      <c r="C72" s="91"/>
      <c r="D72" s="15">
        <f t="shared" si="44"/>
      </c>
      <c r="E72" s="16"/>
      <c r="F72" s="15">
        <f t="shared" si="40"/>
      </c>
      <c r="G72" s="23"/>
      <c r="H72" s="24"/>
      <c r="I72" s="23"/>
      <c r="J72" s="24"/>
      <c r="K72" s="23"/>
      <c r="L72" s="24"/>
      <c r="M72" s="21"/>
      <c r="N72" s="24"/>
      <c r="O72" s="44"/>
      <c r="P72" s="24"/>
      <c r="Q72" s="15">
        <f t="shared" si="41"/>
        <v>0</v>
      </c>
      <c r="R72" s="15">
        <f t="shared" si="42"/>
        <v>0</v>
      </c>
      <c r="S72" s="21">
        <f t="shared" si="43"/>
        <v>0</v>
      </c>
      <c r="T72" s="22">
        <f t="shared" si="45"/>
        <v>1</v>
      </c>
      <c r="V72" s="1">
        <f t="shared" si="46"/>
        <v>0</v>
      </c>
      <c r="W72" s="1">
        <f t="shared" si="47"/>
        <v>0</v>
      </c>
      <c r="X72" s="1">
        <f t="shared" si="48"/>
        <v>0</v>
      </c>
      <c r="Y72" s="1">
        <f t="shared" si="49"/>
        <v>0</v>
      </c>
      <c r="Z72" s="1">
        <f t="shared" si="50"/>
        <v>0</v>
      </c>
      <c r="AB72" s="1">
        <f t="shared" si="51"/>
        <v>0</v>
      </c>
      <c r="AC72" s="1">
        <f t="shared" si="52"/>
        <v>0</v>
      </c>
      <c r="AD72" s="1">
        <f t="shared" si="53"/>
        <v>0</v>
      </c>
      <c r="AE72" s="1">
        <f t="shared" si="54"/>
        <v>0</v>
      </c>
      <c r="AF72" s="1">
        <f t="shared" si="55"/>
        <v>0</v>
      </c>
      <c r="AH72" s="1">
        <f t="shared" si="56"/>
        <v>0</v>
      </c>
      <c r="AJ72" s="1" t="str">
        <f t="shared" si="57"/>
        <v>－</v>
      </c>
      <c r="AK72" s="1">
        <f t="shared" si="58"/>
      </c>
      <c r="AL72" s="1">
        <f t="shared" si="59"/>
        <v>0</v>
      </c>
      <c r="AM72" s="1">
        <f t="shared" si="60"/>
        <v>0</v>
      </c>
      <c r="AN72" s="130">
        <f t="shared" si="61"/>
        <v>0</v>
      </c>
    </row>
    <row r="73" spans="2:40" ht="18.75" customHeight="1">
      <c r="B73" s="14">
        <v>24</v>
      </c>
      <c r="C73" s="91"/>
      <c r="D73" s="15">
        <f t="shared" si="44"/>
      </c>
      <c r="E73" s="16"/>
      <c r="F73" s="15">
        <f t="shared" si="40"/>
      </c>
      <c r="G73" s="23"/>
      <c r="H73" s="24"/>
      <c r="I73" s="23"/>
      <c r="J73" s="24"/>
      <c r="K73" s="23"/>
      <c r="L73" s="24"/>
      <c r="M73" s="21"/>
      <c r="N73" s="24"/>
      <c r="O73" s="44"/>
      <c r="P73" s="24"/>
      <c r="Q73" s="15">
        <f t="shared" si="41"/>
        <v>0</v>
      </c>
      <c r="R73" s="15">
        <f t="shared" si="42"/>
        <v>0</v>
      </c>
      <c r="S73" s="21">
        <f t="shared" si="43"/>
        <v>0</v>
      </c>
      <c r="T73" s="22">
        <f t="shared" si="45"/>
        <v>1</v>
      </c>
      <c r="V73" s="1">
        <f t="shared" si="46"/>
        <v>0</v>
      </c>
      <c r="W73" s="1">
        <f t="shared" si="47"/>
        <v>0</v>
      </c>
      <c r="X73" s="1">
        <f t="shared" si="48"/>
        <v>0</v>
      </c>
      <c r="Y73" s="1">
        <f t="shared" si="49"/>
        <v>0</v>
      </c>
      <c r="Z73" s="1">
        <f t="shared" si="50"/>
        <v>0</v>
      </c>
      <c r="AB73" s="1">
        <f t="shared" si="51"/>
        <v>0</v>
      </c>
      <c r="AC73" s="1">
        <f t="shared" si="52"/>
        <v>0</v>
      </c>
      <c r="AD73" s="1">
        <f t="shared" si="53"/>
        <v>0</v>
      </c>
      <c r="AE73" s="1">
        <f t="shared" si="54"/>
        <v>0</v>
      </c>
      <c r="AF73" s="1">
        <f t="shared" si="55"/>
        <v>0</v>
      </c>
      <c r="AH73" s="1">
        <f t="shared" si="56"/>
        <v>0</v>
      </c>
      <c r="AJ73" s="1" t="str">
        <f t="shared" si="57"/>
        <v>－</v>
      </c>
      <c r="AK73" s="1">
        <f t="shared" si="58"/>
      </c>
      <c r="AL73" s="1">
        <f t="shared" si="59"/>
        <v>0</v>
      </c>
      <c r="AM73" s="1">
        <f t="shared" si="60"/>
        <v>0</v>
      </c>
      <c r="AN73" s="130">
        <f t="shared" si="61"/>
        <v>0</v>
      </c>
    </row>
    <row r="74" spans="2:40" ht="18.75" customHeight="1">
      <c r="B74" s="14">
        <v>25</v>
      </c>
      <c r="C74" s="91"/>
      <c r="D74" s="15">
        <f t="shared" si="44"/>
      </c>
      <c r="E74" s="16"/>
      <c r="F74" s="15">
        <f t="shared" si="40"/>
      </c>
      <c r="G74" s="23"/>
      <c r="H74" s="24"/>
      <c r="I74" s="23"/>
      <c r="J74" s="24"/>
      <c r="K74" s="23"/>
      <c r="L74" s="24"/>
      <c r="M74" s="21"/>
      <c r="N74" s="24"/>
      <c r="O74" s="44"/>
      <c r="P74" s="24"/>
      <c r="Q74" s="15">
        <f t="shared" si="41"/>
        <v>0</v>
      </c>
      <c r="R74" s="15">
        <f t="shared" si="42"/>
        <v>0</v>
      </c>
      <c r="S74" s="21">
        <f t="shared" si="43"/>
        <v>0</v>
      </c>
      <c r="T74" s="22">
        <f t="shared" si="45"/>
        <v>1</v>
      </c>
      <c r="V74" s="1">
        <f t="shared" si="46"/>
        <v>0</v>
      </c>
      <c r="W74" s="1">
        <f t="shared" si="47"/>
        <v>0</v>
      </c>
      <c r="X74" s="1">
        <f t="shared" si="48"/>
        <v>0</v>
      </c>
      <c r="Y74" s="1">
        <f t="shared" si="49"/>
        <v>0</v>
      </c>
      <c r="Z74" s="1">
        <f t="shared" si="50"/>
        <v>0</v>
      </c>
      <c r="AB74" s="1">
        <f t="shared" si="51"/>
        <v>0</v>
      </c>
      <c r="AC74" s="1">
        <f t="shared" si="52"/>
        <v>0</v>
      </c>
      <c r="AD74" s="1">
        <f t="shared" si="53"/>
        <v>0</v>
      </c>
      <c r="AE74" s="1">
        <f t="shared" si="54"/>
        <v>0</v>
      </c>
      <c r="AF74" s="1">
        <f t="shared" si="55"/>
        <v>0</v>
      </c>
      <c r="AH74" s="1">
        <f t="shared" si="56"/>
        <v>0</v>
      </c>
      <c r="AJ74" s="1" t="str">
        <f t="shared" si="57"/>
        <v>－</v>
      </c>
      <c r="AK74" s="1">
        <f t="shared" si="58"/>
      </c>
      <c r="AL74" s="1">
        <f t="shared" si="59"/>
        <v>0</v>
      </c>
      <c r="AM74" s="1">
        <f t="shared" si="60"/>
        <v>0</v>
      </c>
      <c r="AN74" s="130">
        <f t="shared" si="61"/>
        <v>0</v>
      </c>
    </row>
    <row r="75" spans="2:40" ht="18.75" customHeight="1">
      <c r="B75" s="14">
        <v>26</v>
      </c>
      <c r="C75" s="91"/>
      <c r="D75" s="15">
        <f t="shared" si="44"/>
      </c>
      <c r="E75" s="16"/>
      <c r="F75" s="15">
        <f t="shared" si="40"/>
      </c>
      <c r="G75" s="23"/>
      <c r="H75" s="24"/>
      <c r="I75" s="23"/>
      <c r="J75" s="24"/>
      <c r="K75" s="23"/>
      <c r="L75" s="24"/>
      <c r="M75" s="21"/>
      <c r="N75" s="24"/>
      <c r="O75" s="44"/>
      <c r="P75" s="24"/>
      <c r="Q75" s="15">
        <f t="shared" si="41"/>
        <v>0</v>
      </c>
      <c r="R75" s="15">
        <f t="shared" si="42"/>
        <v>0</v>
      </c>
      <c r="S75" s="21">
        <f t="shared" si="43"/>
        <v>0</v>
      </c>
      <c r="T75" s="22">
        <f t="shared" si="45"/>
        <v>1</v>
      </c>
      <c r="V75" s="1">
        <f t="shared" si="46"/>
        <v>0</v>
      </c>
      <c r="W75" s="1">
        <f t="shared" si="47"/>
        <v>0</v>
      </c>
      <c r="X75" s="1">
        <f t="shared" si="48"/>
        <v>0</v>
      </c>
      <c r="Y75" s="1">
        <f t="shared" si="49"/>
        <v>0</v>
      </c>
      <c r="Z75" s="1">
        <f t="shared" si="50"/>
        <v>0</v>
      </c>
      <c r="AB75" s="1">
        <f t="shared" si="51"/>
        <v>0</v>
      </c>
      <c r="AC75" s="1">
        <f t="shared" si="52"/>
        <v>0</v>
      </c>
      <c r="AD75" s="1">
        <f t="shared" si="53"/>
        <v>0</v>
      </c>
      <c r="AE75" s="1">
        <f t="shared" si="54"/>
        <v>0</v>
      </c>
      <c r="AF75" s="1">
        <f t="shared" si="55"/>
        <v>0</v>
      </c>
      <c r="AH75" s="1">
        <f t="shared" si="56"/>
        <v>0</v>
      </c>
      <c r="AJ75" s="1" t="str">
        <f t="shared" si="57"/>
        <v>－</v>
      </c>
      <c r="AK75" s="1">
        <f t="shared" si="58"/>
      </c>
      <c r="AL75" s="1">
        <f t="shared" si="59"/>
        <v>0</v>
      </c>
      <c r="AM75" s="1">
        <f t="shared" si="60"/>
        <v>0</v>
      </c>
      <c r="AN75" s="130">
        <f t="shared" si="61"/>
        <v>0</v>
      </c>
    </row>
    <row r="76" spans="2:40" ht="18.75" customHeight="1">
      <c r="B76" s="14">
        <v>27</v>
      </c>
      <c r="C76" s="91"/>
      <c r="D76" s="15">
        <f t="shared" si="44"/>
      </c>
      <c r="E76" s="16"/>
      <c r="F76" s="15">
        <f t="shared" si="40"/>
      </c>
      <c r="G76" s="23"/>
      <c r="H76" s="24"/>
      <c r="I76" s="28"/>
      <c r="J76" s="24"/>
      <c r="K76" s="23"/>
      <c r="L76" s="24"/>
      <c r="M76" s="30"/>
      <c r="N76" s="24"/>
      <c r="O76" s="44"/>
      <c r="P76" s="24"/>
      <c r="Q76" s="15">
        <f t="shared" si="41"/>
        <v>0</v>
      </c>
      <c r="R76" s="15">
        <f t="shared" si="42"/>
        <v>0</v>
      </c>
      <c r="S76" s="21">
        <f t="shared" si="43"/>
        <v>0</v>
      </c>
      <c r="T76" s="22">
        <f t="shared" si="45"/>
        <v>1</v>
      </c>
      <c r="V76" s="1">
        <f t="shared" si="46"/>
        <v>0</v>
      </c>
      <c r="W76" s="1">
        <f t="shared" si="47"/>
        <v>0</v>
      </c>
      <c r="X76" s="1">
        <f t="shared" si="48"/>
        <v>0</v>
      </c>
      <c r="Y76" s="1">
        <f t="shared" si="49"/>
        <v>0</v>
      </c>
      <c r="Z76" s="1">
        <f t="shared" si="50"/>
        <v>0</v>
      </c>
      <c r="AB76" s="1">
        <f t="shared" si="51"/>
        <v>0</v>
      </c>
      <c r="AC76" s="1">
        <f t="shared" si="52"/>
        <v>0</v>
      </c>
      <c r="AD76" s="1">
        <f t="shared" si="53"/>
        <v>0</v>
      </c>
      <c r="AE76" s="1">
        <f t="shared" si="54"/>
        <v>0</v>
      </c>
      <c r="AF76" s="1">
        <f t="shared" si="55"/>
        <v>0</v>
      </c>
      <c r="AH76" s="1">
        <f t="shared" si="56"/>
        <v>0</v>
      </c>
      <c r="AJ76" s="1" t="str">
        <f t="shared" si="57"/>
        <v>－</v>
      </c>
      <c r="AK76" s="1">
        <f t="shared" si="58"/>
      </c>
      <c r="AL76" s="1">
        <f t="shared" si="59"/>
        <v>0</v>
      </c>
      <c r="AM76" s="1">
        <f t="shared" si="60"/>
        <v>0</v>
      </c>
      <c r="AN76" s="130">
        <f t="shared" si="61"/>
        <v>0</v>
      </c>
    </row>
    <row r="77" spans="2:40" ht="18.75" customHeight="1">
      <c r="B77" s="14">
        <v>28</v>
      </c>
      <c r="C77" s="91"/>
      <c r="D77" s="15">
        <f>IF($C77="","",VLOOKUP($C77,参加者,2))</f>
      </c>
      <c r="E77" s="16"/>
      <c r="F77" s="15">
        <f t="shared" si="40"/>
      </c>
      <c r="G77" s="23"/>
      <c r="H77" s="24"/>
      <c r="I77" s="23"/>
      <c r="J77" s="24"/>
      <c r="K77" s="23"/>
      <c r="L77" s="24"/>
      <c r="M77" s="21"/>
      <c r="N77" s="24"/>
      <c r="O77" s="44"/>
      <c r="P77" s="24"/>
      <c r="Q77" s="15">
        <f>H77+J77+L77+N77+P77</f>
        <v>0</v>
      </c>
      <c r="R77" s="15">
        <f t="shared" si="42"/>
        <v>0</v>
      </c>
      <c r="S77" s="21">
        <f t="shared" si="43"/>
        <v>0</v>
      </c>
      <c r="T77" s="22">
        <f t="shared" si="45"/>
        <v>1</v>
      </c>
      <c r="V77" s="1">
        <f t="shared" si="46"/>
        <v>0</v>
      </c>
      <c r="W77" s="1">
        <f t="shared" si="47"/>
        <v>0</v>
      </c>
      <c r="X77" s="1">
        <f t="shared" si="48"/>
        <v>0</v>
      </c>
      <c r="Y77" s="1">
        <f t="shared" si="49"/>
        <v>0</v>
      </c>
      <c r="Z77" s="1">
        <f t="shared" si="50"/>
        <v>0</v>
      </c>
      <c r="AB77" s="1">
        <f t="shared" si="51"/>
        <v>0</v>
      </c>
      <c r="AC77" s="1">
        <f t="shared" si="52"/>
        <v>0</v>
      </c>
      <c r="AD77" s="1">
        <f t="shared" si="53"/>
        <v>0</v>
      </c>
      <c r="AE77" s="1">
        <f t="shared" si="54"/>
        <v>0</v>
      </c>
      <c r="AF77" s="1">
        <f t="shared" si="55"/>
        <v>0</v>
      </c>
      <c r="AH77" s="1">
        <f t="shared" si="56"/>
        <v>0</v>
      </c>
      <c r="AJ77" s="1" t="str">
        <f t="shared" si="57"/>
        <v>－</v>
      </c>
      <c r="AK77" s="1">
        <f t="shared" si="58"/>
      </c>
      <c r="AL77" s="1">
        <f t="shared" si="59"/>
        <v>0</v>
      </c>
      <c r="AM77" s="1">
        <f t="shared" si="60"/>
        <v>0</v>
      </c>
      <c r="AN77" s="130">
        <f t="shared" si="61"/>
        <v>0</v>
      </c>
    </row>
    <row r="78" spans="2:40" ht="18.75" customHeight="1">
      <c r="B78" s="14">
        <v>29</v>
      </c>
      <c r="C78" s="91"/>
      <c r="D78" s="15">
        <f t="shared" si="44"/>
      </c>
      <c r="E78" s="16"/>
      <c r="F78" s="15">
        <f t="shared" si="40"/>
      </c>
      <c r="G78" s="23"/>
      <c r="H78" s="24"/>
      <c r="I78" s="121"/>
      <c r="J78" s="24"/>
      <c r="K78" s="23"/>
      <c r="L78" s="24"/>
      <c r="M78" s="122"/>
      <c r="N78" s="24"/>
      <c r="O78" s="44"/>
      <c r="P78" s="24"/>
      <c r="Q78" s="15">
        <f>H78+J78+L78+N78+P78</f>
        <v>0</v>
      </c>
      <c r="R78" s="15">
        <f t="shared" si="42"/>
        <v>0</v>
      </c>
      <c r="S78" s="21">
        <f t="shared" si="43"/>
        <v>0</v>
      </c>
      <c r="T78" s="22">
        <f t="shared" si="45"/>
        <v>1</v>
      </c>
      <c r="V78" s="1">
        <f t="shared" si="46"/>
        <v>0</v>
      </c>
      <c r="W78" s="1">
        <f t="shared" si="47"/>
        <v>0</v>
      </c>
      <c r="X78" s="1">
        <f t="shared" si="48"/>
        <v>0</v>
      </c>
      <c r="Y78" s="1">
        <f t="shared" si="49"/>
        <v>0</v>
      </c>
      <c r="Z78" s="1">
        <f t="shared" si="50"/>
        <v>0</v>
      </c>
      <c r="AB78" s="1">
        <f t="shared" si="51"/>
        <v>0</v>
      </c>
      <c r="AC78" s="1">
        <f t="shared" si="52"/>
        <v>0</v>
      </c>
      <c r="AD78" s="1">
        <f t="shared" si="53"/>
        <v>0</v>
      </c>
      <c r="AE78" s="1">
        <f t="shared" si="54"/>
        <v>0</v>
      </c>
      <c r="AF78" s="1">
        <f t="shared" si="55"/>
        <v>0</v>
      </c>
      <c r="AH78" s="1">
        <f t="shared" si="56"/>
        <v>0</v>
      </c>
      <c r="AJ78" s="1" t="str">
        <f t="shared" si="57"/>
        <v>－</v>
      </c>
      <c r="AK78" s="1">
        <f t="shared" si="58"/>
      </c>
      <c r="AL78" s="1">
        <f t="shared" si="59"/>
        <v>0</v>
      </c>
      <c r="AM78" s="1">
        <f t="shared" si="60"/>
        <v>0</v>
      </c>
      <c r="AN78" s="130">
        <f t="shared" si="61"/>
        <v>0</v>
      </c>
    </row>
    <row r="79" spans="2:40" ht="18.75" customHeight="1">
      <c r="B79" s="14">
        <v>30</v>
      </c>
      <c r="C79" s="91"/>
      <c r="D79" s="15">
        <f t="shared" si="44"/>
      </c>
      <c r="E79" s="16"/>
      <c r="F79" s="15">
        <f t="shared" si="40"/>
      </c>
      <c r="G79" s="23"/>
      <c r="H79" s="24"/>
      <c r="I79" s="23"/>
      <c r="J79" s="24"/>
      <c r="K79" s="23"/>
      <c r="L79" s="24"/>
      <c r="M79" s="21"/>
      <c r="N79" s="24"/>
      <c r="O79" s="44"/>
      <c r="P79" s="24"/>
      <c r="Q79" s="15">
        <f>H79+J79+L79+N79+P79</f>
        <v>0</v>
      </c>
      <c r="R79" s="15">
        <f>SUM(V79:Z79)</f>
        <v>0</v>
      </c>
      <c r="S79" s="21">
        <f>SUM(AB79:AF79)</f>
        <v>0</v>
      </c>
      <c r="T79" s="22">
        <f t="shared" si="45"/>
        <v>1</v>
      </c>
      <c r="V79" s="1">
        <f t="shared" si="46"/>
        <v>0</v>
      </c>
      <c r="W79" s="1">
        <f t="shared" si="47"/>
        <v>0</v>
      </c>
      <c r="X79" s="1">
        <f t="shared" si="48"/>
        <v>0</v>
      </c>
      <c r="Y79" s="1">
        <f t="shared" si="49"/>
        <v>0</v>
      </c>
      <c r="Z79" s="1">
        <f t="shared" si="50"/>
        <v>0</v>
      </c>
      <c r="AB79" s="1">
        <f t="shared" si="51"/>
        <v>0</v>
      </c>
      <c r="AC79" s="1">
        <f t="shared" si="52"/>
        <v>0</v>
      </c>
      <c r="AD79" s="1">
        <f t="shared" si="53"/>
        <v>0</v>
      </c>
      <c r="AE79" s="1">
        <f t="shared" si="54"/>
        <v>0</v>
      </c>
      <c r="AF79" s="1">
        <f t="shared" si="55"/>
        <v>0</v>
      </c>
      <c r="AH79" s="1">
        <f t="shared" si="56"/>
        <v>0</v>
      </c>
      <c r="AJ79" s="1" t="str">
        <f t="shared" si="57"/>
        <v>－</v>
      </c>
      <c r="AK79" s="1">
        <f t="shared" si="58"/>
      </c>
      <c r="AL79" s="1">
        <f t="shared" si="59"/>
        <v>0</v>
      </c>
      <c r="AM79" s="1">
        <f t="shared" si="60"/>
        <v>0</v>
      </c>
      <c r="AN79" s="130">
        <f t="shared" si="61"/>
        <v>0</v>
      </c>
    </row>
    <row r="80" spans="2:40" ht="18.75" customHeight="1">
      <c r="B80" s="14">
        <v>31</v>
      </c>
      <c r="C80" s="91"/>
      <c r="D80" s="15"/>
      <c r="E80" s="16"/>
      <c r="F80" s="15"/>
      <c r="G80" s="23"/>
      <c r="H80" s="24"/>
      <c r="I80" s="23"/>
      <c r="J80" s="24"/>
      <c r="K80" s="23"/>
      <c r="L80" s="24"/>
      <c r="M80" s="21"/>
      <c r="N80" s="24"/>
      <c r="O80" s="44"/>
      <c r="P80" s="24"/>
      <c r="Q80" s="15">
        <f>H80+J80+L80+N80+P80</f>
        <v>0</v>
      </c>
      <c r="R80" s="15">
        <f>SUM(V80:Z80)</f>
        <v>0</v>
      </c>
      <c r="S80" s="21">
        <f>SUM(AB80:AF80)</f>
        <v>0</v>
      </c>
      <c r="T80" s="22">
        <f>RANK(AH80,$AH$50:$AH$83)</f>
        <v>1</v>
      </c>
      <c r="V80" s="1">
        <f>IF(G80="",0,VLOOKUP(G80,$B$50:$T$83,16))</f>
        <v>0</v>
      </c>
      <c r="W80" s="1">
        <f>IF(I80="",0,VLOOKUP(I80,$B$50:$T$83,16))</f>
        <v>0</v>
      </c>
      <c r="X80" s="1">
        <f>IF(K80="",0,VLOOKUP(K80,$B$50:$T$83,16))</f>
        <v>0</v>
      </c>
      <c r="Y80" s="1">
        <f>IF(M80="",0,VLOOKUP(M80,$B$50:$T$83,16))</f>
        <v>0</v>
      </c>
      <c r="Z80" s="1">
        <f>IF(O80="",0,VLOOKUP(O80,$B$50:$T$83,16))</f>
        <v>0</v>
      </c>
      <c r="AB80" s="1">
        <f t="shared" si="51"/>
        <v>0</v>
      </c>
      <c r="AC80" s="1">
        <f>IF(I80="",0,VLOOKUP($I80,$B$50:$T$83,16)*J80)</f>
        <v>0</v>
      </c>
      <c r="AD80" s="1">
        <f>IF(K80="",0,VLOOKUP($K80,$B$50:$T$83,16)*L80)</f>
        <v>0</v>
      </c>
      <c r="AE80" s="1">
        <f>IF(M80="",0,VLOOKUP($M80,$B$50:$T$83,16)*N80)</f>
        <v>0</v>
      </c>
      <c r="AF80" s="1">
        <f>IF(O80="",0,VLOOKUP($O80,$B$50:$T$83,16)*P80)</f>
        <v>0</v>
      </c>
      <c r="AH80" s="1">
        <f>1000000*Q80+100*R80+S80</f>
        <v>0</v>
      </c>
      <c r="AJ80" s="1" t="str">
        <f t="shared" si="57"/>
        <v>－</v>
      </c>
      <c r="AK80" s="1">
        <f>CONCATENATE(H80,J80,L80,N80,P80)</f>
      </c>
      <c r="AL80" s="1">
        <f>SUM(H80,J80,L80,N80)</f>
        <v>0</v>
      </c>
      <c r="AM80" s="1">
        <f>SUM(J80,L80,N80,P80)</f>
        <v>0</v>
      </c>
      <c r="AN80" s="130">
        <f>MAX(AL80:AM80)</f>
        <v>0</v>
      </c>
    </row>
    <row r="81" spans="2:40" ht="18.75" customHeight="1">
      <c r="B81" s="14">
        <v>32</v>
      </c>
      <c r="C81" s="91"/>
      <c r="D81" s="15"/>
      <c r="E81" s="16"/>
      <c r="F81" s="15"/>
      <c r="G81" s="23"/>
      <c r="H81" s="24"/>
      <c r="I81" s="23"/>
      <c r="J81" s="24"/>
      <c r="K81" s="23"/>
      <c r="L81" s="24"/>
      <c r="M81" s="21"/>
      <c r="N81" s="24"/>
      <c r="O81" s="44"/>
      <c r="P81" s="24"/>
      <c r="Q81" s="15">
        <f>H81+J81+L81+N81+P81</f>
        <v>0</v>
      </c>
      <c r="R81" s="15">
        <f>SUM(V81:Z81)</f>
        <v>0</v>
      </c>
      <c r="S81" s="21">
        <f>SUM(AB81:AF81)</f>
        <v>0</v>
      </c>
      <c r="T81" s="22">
        <f>RANK(AH81,$AH$50:$AH$83)</f>
        <v>1</v>
      </c>
      <c r="V81" s="1">
        <f>IF(G81="",0,VLOOKUP(G81,$B$50:$T$83,16))</f>
        <v>0</v>
      </c>
      <c r="W81" s="1">
        <f>IF(I81="",0,VLOOKUP(I81,$B$50:$T$83,16))</f>
        <v>0</v>
      </c>
      <c r="X81" s="1">
        <f>IF(K81="",0,VLOOKUP(K81,$B$50:$T$83,16))</f>
        <v>0</v>
      </c>
      <c r="Y81" s="1">
        <f>IF(M81="",0,VLOOKUP(M81,$B$50:$T$83,16))</f>
        <v>0</v>
      </c>
      <c r="Z81" s="1">
        <f>IF(O81="",0,VLOOKUP(O81,$B$50:$T$83,16))</f>
        <v>0</v>
      </c>
      <c r="AB81" s="1">
        <f t="shared" si="51"/>
        <v>0</v>
      </c>
      <c r="AC81" s="1">
        <f>IF(I81="",0,VLOOKUP($I81,$B$50:$T$83,16)*J81)</f>
        <v>0</v>
      </c>
      <c r="AD81" s="1">
        <f>IF(K81="",0,VLOOKUP($K81,$B$50:$T$83,16)*L81)</f>
        <v>0</v>
      </c>
      <c r="AE81" s="1">
        <f>IF(M81="",0,VLOOKUP($M81,$B$50:$T$83,16)*N81)</f>
        <v>0</v>
      </c>
      <c r="AF81" s="1">
        <f>IF(O81="",0,VLOOKUP($O81,$B$50:$T$83,16)*P81)</f>
        <v>0</v>
      </c>
      <c r="AH81" s="1">
        <f>1000000*Q81+100*R81+S81</f>
        <v>0</v>
      </c>
      <c r="AJ81" s="1" t="str">
        <f t="shared" si="57"/>
        <v>－</v>
      </c>
      <c r="AK81" s="1">
        <f>CONCATENATE(H81,J81,L81,N81,P81)</f>
      </c>
      <c r="AL81" s="1">
        <f>SUM(H81,J81,L81,N81)</f>
        <v>0</v>
      </c>
      <c r="AM81" s="1">
        <f>SUM(J81,L81,N81,P81)</f>
        <v>0</v>
      </c>
      <c r="AN81" s="130">
        <f>MAX(AL81:AM81)</f>
        <v>0</v>
      </c>
    </row>
    <row r="82" spans="2:40" ht="18.75" customHeight="1">
      <c r="B82" s="14">
        <v>33</v>
      </c>
      <c r="C82" s="91"/>
      <c r="D82" s="15"/>
      <c r="E82" s="16"/>
      <c r="F82" s="15"/>
      <c r="G82" s="23"/>
      <c r="H82" s="24"/>
      <c r="I82" s="23"/>
      <c r="J82" s="24"/>
      <c r="K82" s="23"/>
      <c r="L82" s="24"/>
      <c r="M82" s="21"/>
      <c r="N82" s="24"/>
      <c r="O82" s="44"/>
      <c r="P82" s="24"/>
      <c r="Q82" s="15">
        <f>H82+J82+L82+N82+P82</f>
        <v>0</v>
      </c>
      <c r="R82" s="15">
        <f>SUM(V82:Z82)</f>
        <v>0</v>
      </c>
      <c r="S82" s="21">
        <f>SUM(AB82:AF82)</f>
        <v>0</v>
      </c>
      <c r="T82" s="22">
        <f>RANK(AH82,$AH$50:$AH$83)</f>
        <v>1</v>
      </c>
      <c r="V82" s="1">
        <f>IF(G82="",0,VLOOKUP(G82,$B$50:$T$83,16))</f>
        <v>0</v>
      </c>
      <c r="W82" s="1">
        <f>IF(I82="",0,VLOOKUP(I82,$B$50:$T$83,16))</f>
        <v>0</v>
      </c>
      <c r="X82" s="1">
        <f>IF(K82="",0,VLOOKUP(K82,$B$50:$T$83,16))</f>
        <v>0</v>
      </c>
      <c r="Y82" s="1">
        <f>IF(M82="",0,VLOOKUP(M82,$B$50:$T$83,16))</f>
        <v>0</v>
      </c>
      <c r="Z82" s="1">
        <f>IF(O82="",0,VLOOKUP(O82,$B$50:$T$83,16))</f>
        <v>0</v>
      </c>
      <c r="AB82" s="1">
        <f t="shared" si="51"/>
        <v>0</v>
      </c>
      <c r="AC82" s="1">
        <f>IF(I82="",0,VLOOKUP($I82,$B$50:$T$83,16)*J82)</f>
        <v>0</v>
      </c>
      <c r="AD82" s="1">
        <f>IF(K82="",0,VLOOKUP($K82,$B$50:$T$83,16)*L82)</f>
        <v>0</v>
      </c>
      <c r="AE82" s="1">
        <f>IF(M82="",0,VLOOKUP($M82,$B$50:$T$83,16)*N82)</f>
        <v>0</v>
      </c>
      <c r="AF82" s="1">
        <f>IF(O82="",0,VLOOKUP($O82,$B$50:$T$83,16)*P82)</f>
        <v>0</v>
      </c>
      <c r="AH82" s="1">
        <f>1000000*Q82+100*R82+S82</f>
        <v>0</v>
      </c>
      <c r="AJ82" s="1" t="str">
        <f t="shared" si="57"/>
        <v>－</v>
      </c>
      <c r="AK82" s="1">
        <f>CONCATENATE(H82,J82,L82,N82,P82)</f>
      </c>
      <c r="AL82" s="1">
        <f>SUM(H82,J82,L82,N82)</f>
        <v>0</v>
      </c>
      <c r="AM82" s="1">
        <f>SUM(J82,L82,N82,P82)</f>
        <v>0</v>
      </c>
      <c r="AN82" s="130">
        <f>MAX(AL82:AM82)</f>
        <v>0</v>
      </c>
    </row>
    <row r="83" spans="2:40" ht="18.75" customHeight="1">
      <c r="B83" s="14">
        <v>34</v>
      </c>
      <c r="C83" s="91"/>
      <c r="D83" s="15"/>
      <c r="E83" s="16"/>
      <c r="F83" s="15"/>
      <c r="G83" s="23"/>
      <c r="H83" s="24"/>
      <c r="I83" s="23"/>
      <c r="J83" s="24"/>
      <c r="K83" s="23"/>
      <c r="L83" s="24"/>
      <c r="M83" s="21"/>
      <c r="N83" s="24"/>
      <c r="O83" s="44"/>
      <c r="P83" s="24"/>
      <c r="Q83" s="15">
        <f>H83+J83+L83+N83+P83</f>
        <v>0</v>
      </c>
      <c r="R83" s="15">
        <f>SUM(V83:Z83)</f>
        <v>0</v>
      </c>
      <c r="S83" s="21">
        <f>SUM(AB83:AF83)</f>
        <v>0</v>
      </c>
      <c r="T83" s="22">
        <f>RANK(AH83,$AH$50:$AH$83)</f>
        <v>1</v>
      </c>
      <c r="V83" s="1">
        <f>IF(G83="",0,VLOOKUP(G83,$B$50:$T$83,16))</f>
        <v>0</v>
      </c>
      <c r="W83" s="1">
        <f>IF(I83="",0,VLOOKUP(I83,$B$50:$T$83,16))</f>
        <v>0</v>
      </c>
      <c r="X83" s="1">
        <f>IF(K83="",0,VLOOKUP(K83,$B$50:$T$83,16))</f>
        <v>0</v>
      </c>
      <c r="Y83" s="1">
        <f>IF(M83="",0,VLOOKUP(M83,$B$50:$T$83,16))</f>
        <v>0</v>
      </c>
      <c r="Z83" s="1">
        <f>IF(O83="",0,VLOOKUP(O83,$B$50:$T$83,16))</f>
        <v>0</v>
      </c>
      <c r="AB83" s="1">
        <f t="shared" si="51"/>
        <v>0</v>
      </c>
      <c r="AC83" s="1">
        <f>IF(I83="",0,VLOOKUP($I83,$B$50:$T$83,16)*J83)</f>
        <v>0</v>
      </c>
      <c r="AD83" s="1">
        <f>IF(K83="",0,VLOOKUP($K83,$B$50:$T$83,16)*L83)</f>
        <v>0</v>
      </c>
      <c r="AE83" s="1">
        <f>IF(M83="",0,VLOOKUP($M83,$B$50:$T$83,16)*N83)</f>
        <v>0</v>
      </c>
      <c r="AF83" s="1">
        <f>IF(O83="",0,VLOOKUP($O83,$B$50:$T$83,16)*P83)</f>
        <v>0</v>
      </c>
      <c r="AH83" s="1">
        <f>1000000*Q83+100*R83+S83</f>
        <v>0</v>
      </c>
      <c r="AJ83" s="1" t="str">
        <f t="shared" si="57"/>
        <v>－</v>
      </c>
      <c r="AK83" s="1">
        <f>CONCATENATE(H83,J83,L83,N83,P83)</f>
      </c>
      <c r="AL83" s="1">
        <f>SUM(H83,J83,L83,N83)</f>
        <v>0</v>
      </c>
      <c r="AM83" s="1">
        <f>SUM(J83,L83,N83,P83)</f>
        <v>0</v>
      </c>
      <c r="AN83" s="130">
        <f>MAX(AL83:AM83)</f>
        <v>0</v>
      </c>
    </row>
    <row r="84" spans="2:20" ht="13.5">
      <c r="B84" s="14"/>
      <c r="C84" s="41"/>
      <c r="D84" s="15"/>
      <c r="E84" s="16"/>
      <c r="F84" s="15"/>
      <c r="G84" s="124"/>
      <c r="H84" s="125">
        <f>SUM(H50:H83)</f>
        <v>0</v>
      </c>
      <c r="I84" s="126"/>
      <c r="J84" s="125">
        <f>SUM(J50:J83)</f>
        <v>0</v>
      </c>
      <c r="K84" s="126"/>
      <c r="L84" s="125">
        <f>SUM(L50:L83)</f>
        <v>0</v>
      </c>
      <c r="M84" s="127"/>
      <c r="N84" s="125">
        <f>SUM(N50:N83)</f>
        <v>0</v>
      </c>
      <c r="O84" s="126"/>
      <c r="P84" s="125">
        <f>SUM(P50:P83)</f>
        <v>0</v>
      </c>
      <c r="Q84" s="103"/>
      <c r="R84" s="103"/>
      <c r="S84" s="122"/>
      <c r="T84" s="128"/>
    </row>
    <row r="85" spans="2:20" ht="14.25" thickBot="1">
      <c r="B85" s="39"/>
      <c r="C85" s="31"/>
      <c r="D85" s="31"/>
      <c r="E85" s="32"/>
      <c r="F85" s="31"/>
      <c r="G85" s="38">
        <f>SUM(G50:G83)</f>
        <v>0</v>
      </c>
      <c r="H85" s="37"/>
      <c r="I85" s="38">
        <f>SUM(I50:I83)</f>
        <v>0</v>
      </c>
      <c r="J85" s="37"/>
      <c r="K85" s="38">
        <f>SUM(K50:K83)</f>
        <v>0</v>
      </c>
      <c r="L85" s="37"/>
      <c r="M85" s="38">
        <f>SUM(M50:M83)</f>
        <v>0</v>
      </c>
      <c r="N85" s="38"/>
      <c r="O85" s="38">
        <f>SUM(O50:O83)</f>
        <v>0</v>
      </c>
      <c r="P85" s="37"/>
      <c r="Q85" s="31"/>
      <c r="R85" s="31"/>
      <c r="S85" s="34"/>
      <c r="T85" s="35"/>
    </row>
    <row r="86" spans="2:20" ht="13.5">
      <c r="B86" s="60"/>
      <c r="C86" s="60"/>
      <c r="D86" s="60"/>
      <c r="E86" s="61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2:20" ht="13.5">
      <c r="B87" s="60"/>
      <c r="C87" s="60"/>
      <c r="D87" s="60"/>
      <c r="E87" s="61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2:20" ht="13.5">
      <c r="B88" s="60"/>
      <c r="C88" s="60"/>
      <c r="D88" s="60"/>
      <c r="E88" s="61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2:20" ht="13.5">
      <c r="B89" s="60"/>
      <c r="C89" s="60"/>
      <c r="D89" s="60"/>
      <c r="E89" s="61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2:20" ht="13.5">
      <c r="B90" s="60"/>
      <c r="C90" s="60"/>
      <c r="D90" s="60"/>
      <c r="E90" s="61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2:20" ht="13.5">
      <c r="B91" s="60"/>
      <c r="C91" s="60"/>
      <c r="D91" s="60"/>
      <c r="E91" s="61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2:20" ht="13.5">
      <c r="B92" s="60"/>
      <c r="C92" s="60"/>
      <c r="D92" s="60"/>
      <c r="E92" s="61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2:20" ht="13.5">
      <c r="B93" s="60"/>
      <c r="C93" s="60"/>
      <c r="D93" s="60"/>
      <c r="E93" s="61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7" spans="2:15" ht="14.25" thickBot="1">
      <c r="B97" s="140" t="str">
        <f>B1</f>
        <v>第x回茨城県高等学校総合文化祭将棋大会(第x回段級位認定将棋大会)</v>
      </c>
      <c r="C97" s="139"/>
      <c r="D97" s="139"/>
      <c r="E97" s="139"/>
      <c r="F97" s="139"/>
      <c r="G97" s="139"/>
      <c r="H97" s="139"/>
      <c r="I97" s="139"/>
      <c r="J97" s="139"/>
      <c r="K97" s="139"/>
      <c r="L97" s="93" t="s">
        <v>18</v>
      </c>
      <c r="M97" s="93"/>
      <c r="N97" s="93" t="str">
        <f>N2</f>
        <v>xxxx.xx.xx(x)　於xxxxxxxx</v>
      </c>
      <c r="O97" s="93"/>
    </row>
    <row r="98" spans="2:42" ht="13.5">
      <c r="B98" s="5"/>
      <c r="C98" s="9"/>
      <c r="D98" s="6"/>
      <c r="E98" s="7"/>
      <c r="F98" s="6"/>
      <c r="G98" s="8">
        <v>1</v>
      </c>
      <c r="H98" s="9"/>
      <c r="I98" s="10">
        <v>2</v>
      </c>
      <c r="J98" s="9"/>
      <c r="K98" s="10">
        <v>3</v>
      </c>
      <c r="L98" s="9"/>
      <c r="M98" s="11">
        <v>4</v>
      </c>
      <c r="N98" s="9"/>
      <c r="O98" s="12">
        <v>5</v>
      </c>
      <c r="P98" s="9"/>
      <c r="Q98" s="6" t="s">
        <v>0</v>
      </c>
      <c r="R98" s="6" t="s">
        <v>85</v>
      </c>
      <c r="S98" s="11" t="s">
        <v>86</v>
      </c>
      <c r="T98" s="13" t="s">
        <v>1</v>
      </c>
      <c r="AJ98" s="1" t="s">
        <v>91</v>
      </c>
      <c r="AK98" s="132" t="s">
        <v>7</v>
      </c>
      <c r="AL98" s="132" t="str">
        <f>AL3</f>
        <v>前の４</v>
      </c>
      <c r="AM98" s="132" t="str">
        <f>AM3</f>
        <v>後の４</v>
      </c>
      <c r="AN98" s="136" t="str">
        <f>AN3</f>
        <v>認定条件勝数</v>
      </c>
      <c r="AP98" s="1" t="str">
        <f>AP3</f>
        <v>認定基準(良い所取り)</v>
      </c>
    </row>
    <row r="99" spans="2:43" ht="13.5">
      <c r="B99" s="14" t="s">
        <v>2</v>
      </c>
      <c r="C99" s="117" t="s">
        <v>87</v>
      </c>
      <c r="D99" s="15" t="s">
        <v>3</v>
      </c>
      <c r="E99" s="16" t="s">
        <v>4</v>
      </c>
      <c r="F99" s="15" t="s">
        <v>5</v>
      </c>
      <c r="G99" s="17" t="s">
        <v>6</v>
      </c>
      <c r="H99" s="18" t="s">
        <v>7</v>
      </c>
      <c r="I99" s="17" t="s">
        <v>6</v>
      </c>
      <c r="J99" s="18" t="s">
        <v>7</v>
      </c>
      <c r="K99" s="17" t="s">
        <v>6</v>
      </c>
      <c r="L99" s="18" t="s">
        <v>7</v>
      </c>
      <c r="M99" s="19" t="s">
        <v>6</v>
      </c>
      <c r="N99" s="18" t="s">
        <v>7</v>
      </c>
      <c r="O99" s="20" t="s">
        <v>6</v>
      </c>
      <c r="P99" s="18" t="s">
        <v>7</v>
      </c>
      <c r="Q99" s="15"/>
      <c r="R99" s="15"/>
      <c r="S99" s="21"/>
      <c r="T99" s="22"/>
      <c r="AN99" s="136"/>
      <c r="AP99" s="15" t="s">
        <v>0</v>
      </c>
      <c r="AQ99" s="15" t="s">
        <v>102</v>
      </c>
    </row>
    <row r="100" spans="2:43" ht="18.75" customHeight="1">
      <c r="B100" s="14">
        <v>1</v>
      </c>
      <c r="C100" s="91"/>
      <c r="D100" s="15">
        <f aca="true" t="shared" si="62" ref="D100:D125">IF($C100="","",VLOOKUP($C100,参加者,2))</f>
      </c>
      <c r="E100" s="16"/>
      <c r="F100" s="15">
        <f aca="true" t="shared" si="63" ref="F100:F125">IF($C100="","",VLOOKUP($C100,参加者,3))</f>
      </c>
      <c r="G100" s="23"/>
      <c r="H100" s="24"/>
      <c r="I100" s="23"/>
      <c r="J100" s="24"/>
      <c r="K100" s="23"/>
      <c r="L100" s="24"/>
      <c r="M100" s="21"/>
      <c r="N100" s="24"/>
      <c r="O100" s="44"/>
      <c r="P100" s="24"/>
      <c r="Q100" s="15">
        <f aca="true" t="shared" si="64" ref="Q100:Q125">H100+J100+L100+N100+P100</f>
        <v>0</v>
      </c>
      <c r="R100" s="15">
        <f aca="true" t="shared" si="65" ref="R100:R125">SUM(V100:Z100)</f>
        <v>0</v>
      </c>
      <c r="S100" s="21">
        <f aca="true" t="shared" si="66" ref="S100:S125">SUM(AB100:AF100)</f>
        <v>0</v>
      </c>
      <c r="T100" s="22">
        <f>RANK(AH100,$AH$100:$AH$133)</f>
        <v>1</v>
      </c>
      <c r="V100" s="1">
        <f>IF(G100="",0,VLOOKUP(G100,$B$100:$T$133,16))</f>
        <v>0</v>
      </c>
      <c r="W100" s="1">
        <f>IF(I100="",0,VLOOKUP(I100,$B$100:$T$133,16))</f>
        <v>0</v>
      </c>
      <c r="X100" s="1">
        <f>IF(K100="",0,VLOOKUP(K100,$B$100:$T$133,16))</f>
        <v>0</v>
      </c>
      <c r="Y100" s="1">
        <f>IF(M100="",0,VLOOKUP(M100,$B$100:$T$133,16))</f>
        <v>0</v>
      </c>
      <c r="Z100" s="1">
        <f>IF(O100="",0,VLOOKUP(O100,$B$100:$T$133,16))</f>
        <v>0</v>
      </c>
      <c r="AB100" s="1">
        <f>IF($G100="",0,VLOOKUP($G100,$B$100:$T$133,16)*$H100)</f>
        <v>0</v>
      </c>
      <c r="AC100" s="1">
        <f>IF(I100="",0,VLOOKUP($I100,$B$100:$T$133,16)*J100)</f>
        <v>0</v>
      </c>
      <c r="AD100" s="1">
        <f>IF(K100="",0,VLOOKUP($K100,$B$100:$T$133,16)*L100)</f>
        <v>0</v>
      </c>
      <c r="AE100" s="1">
        <f>IF(M100="",0,VLOOKUP($M100,$B$100:$T$133,16)*N100)</f>
        <v>0</v>
      </c>
      <c r="AF100" s="1">
        <f>IF(O100="",0,VLOOKUP($O100,$B$100:$T$133,16)*P100)</f>
        <v>0</v>
      </c>
      <c r="AH100" s="1">
        <f>1000000*Q100+100*R100+S100</f>
        <v>0</v>
      </c>
      <c r="AJ100" s="1" t="str">
        <f>IF($AN100="","",VLOOKUP($AN100,$AP$100:$AQ$104,2))</f>
        <v>－</v>
      </c>
      <c r="AK100" s="1">
        <f t="shared" si="58"/>
      </c>
      <c r="AL100" s="1">
        <f>SUM(H100,J100,L100,N100)</f>
        <v>0</v>
      </c>
      <c r="AM100" s="1">
        <f>SUM(J100,L100,N100,P100)</f>
        <v>0</v>
      </c>
      <c r="AN100" s="130">
        <f>MAX(AL100:AM100)</f>
        <v>0</v>
      </c>
      <c r="AP100" s="15">
        <v>0</v>
      </c>
      <c r="AQ100" s="15" t="s">
        <v>89</v>
      </c>
    </row>
    <row r="101" spans="2:43" ht="18.75" customHeight="1">
      <c r="B101" s="14">
        <v>2</v>
      </c>
      <c r="C101" s="91"/>
      <c r="D101" s="15">
        <f t="shared" si="62"/>
      </c>
      <c r="E101" s="16"/>
      <c r="F101" s="15">
        <f t="shared" si="63"/>
      </c>
      <c r="G101" s="23"/>
      <c r="H101" s="24"/>
      <c r="I101" s="23"/>
      <c r="J101" s="24"/>
      <c r="K101" s="23"/>
      <c r="L101" s="24"/>
      <c r="M101" s="21"/>
      <c r="N101" s="24"/>
      <c r="O101" s="44"/>
      <c r="P101" s="24"/>
      <c r="Q101" s="15">
        <f t="shared" si="64"/>
        <v>0</v>
      </c>
      <c r="R101" s="15">
        <f t="shared" si="65"/>
        <v>0</v>
      </c>
      <c r="S101" s="21">
        <f t="shared" si="66"/>
        <v>0</v>
      </c>
      <c r="T101" s="22">
        <f aca="true" t="shared" si="67" ref="T101:T125">RANK(AH101,$AH$100:$AH$133)</f>
        <v>1</v>
      </c>
      <c r="V101" s="1">
        <f aca="true" t="shared" si="68" ref="V101:V125">IF(G101="",0,VLOOKUP(G101,$B$100:$T$133,16))</f>
        <v>0</v>
      </c>
      <c r="W101" s="1">
        <f aca="true" t="shared" si="69" ref="W101:W125">IF(I101="",0,VLOOKUP(I101,$B$100:$T$133,16))</f>
        <v>0</v>
      </c>
      <c r="X101" s="1">
        <f aca="true" t="shared" si="70" ref="X101:X125">IF(K101="",0,VLOOKUP(K101,$B$100:$T$133,16))</f>
        <v>0</v>
      </c>
      <c r="Y101" s="1">
        <f aca="true" t="shared" si="71" ref="Y101:Y125">IF(M101="",0,VLOOKUP(M101,$B$100:$T$133,16))</f>
        <v>0</v>
      </c>
      <c r="Z101" s="1">
        <f aca="true" t="shared" si="72" ref="Z101:Z125">IF(O101="",0,VLOOKUP(O101,$B$100:$T$133,16))</f>
        <v>0</v>
      </c>
      <c r="AB101" s="1">
        <f aca="true" t="shared" si="73" ref="AB101:AB133">IF($G101="",0,VLOOKUP($G101,$B$100:$T$133,16)*$H101)</f>
        <v>0</v>
      </c>
      <c r="AC101" s="1">
        <f aca="true" t="shared" si="74" ref="AC101:AC125">IF(I101="",0,VLOOKUP($I101,$B$100:$T$133,16)*J101)</f>
        <v>0</v>
      </c>
      <c r="AD101" s="1">
        <f aca="true" t="shared" si="75" ref="AD101:AD125">IF(K101="",0,VLOOKUP($K101,$B$100:$T$133,16)*L101)</f>
        <v>0</v>
      </c>
      <c r="AE101" s="1">
        <f aca="true" t="shared" si="76" ref="AE101:AE125">IF(M101="",0,VLOOKUP($M101,$B$100:$T$133,16)*N101)</f>
        <v>0</v>
      </c>
      <c r="AF101" s="1">
        <f aca="true" t="shared" si="77" ref="AF101:AF125">IF(O101="",0,VLOOKUP($O101,$B$100:$T$133,16)*P101)</f>
        <v>0</v>
      </c>
      <c r="AH101" s="1">
        <f aca="true" t="shared" si="78" ref="AH101:AH125">1000000*Q101+100*R101+S101</f>
        <v>0</v>
      </c>
      <c r="AJ101" s="1" t="str">
        <f aca="true" t="shared" si="79" ref="AJ101:AJ133">IF($AN101="","",VLOOKUP($AN101,$AP$100:$AQ$104,2))</f>
        <v>－</v>
      </c>
      <c r="AK101" s="1">
        <f t="shared" si="58"/>
      </c>
      <c r="AL101" s="1">
        <f aca="true" t="shared" si="80" ref="AL101:AL129">SUM(H101,J101,L101,N101)</f>
        <v>0</v>
      </c>
      <c r="AM101" s="1">
        <f aca="true" t="shared" si="81" ref="AM101:AM129">SUM(J101,L101,N101,P101)</f>
        <v>0</v>
      </c>
      <c r="AN101" s="130">
        <f aca="true" t="shared" si="82" ref="AN101:AN129">MAX(AL101:AM101)</f>
        <v>0</v>
      </c>
      <c r="AP101" s="15">
        <v>1</v>
      </c>
      <c r="AQ101" s="15" t="s">
        <v>89</v>
      </c>
    </row>
    <row r="102" spans="2:43" ht="18.75" customHeight="1">
      <c r="B102" s="14">
        <v>3</v>
      </c>
      <c r="C102" s="91"/>
      <c r="D102" s="15">
        <f t="shared" si="62"/>
      </c>
      <c r="E102" s="16"/>
      <c r="F102" s="15">
        <f t="shared" si="63"/>
      </c>
      <c r="G102" s="23"/>
      <c r="H102" s="24"/>
      <c r="I102" s="23"/>
      <c r="J102" s="24"/>
      <c r="K102" s="23"/>
      <c r="L102" s="24"/>
      <c r="M102" s="21"/>
      <c r="N102" s="24"/>
      <c r="O102" s="44"/>
      <c r="P102" s="24"/>
      <c r="Q102" s="15">
        <f t="shared" si="64"/>
        <v>0</v>
      </c>
      <c r="R102" s="15">
        <f t="shared" si="65"/>
        <v>0</v>
      </c>
      <c r="S102" s="21">
        <f t="shared" si="66"/>
        <v>0</v>
      </c>
      <c r="T102" s="22">
        <f t="shared" si="67"/>
        <v>1</v>
      </c>
      <c r="V102" s="1">
        <f t="shared" si="68"/>
        <v>0</v>
      </c>
      <c r="W102" s="1">
        <f t="shared" si="69"/>
        <v>0</v>
      </c>
      <c r="X102" s="1">
        <f t="shared" si="70"/>
        <v>0</v>
      </c>
      <c r="Y102" s="1">
        <f t="shared" si="71"/>
        <v>0</v>
      </c>
      <c r="Z102" s="1">
        <f t="shared" si="72"/>
        <v>0</v>
      </c>
      <c r="AB102" s="1">
        <f t="shared" si="73"/>
        <v>0</v>
      </c>
      <c r="AC102" s="1">
        <f t="shared" si="74"/>
        <v>0</v>
      </c>
      <c r="AD102" s="1">
        <f t="shared" si="75"/>
        <v>0</v>
      </c>
      <c r="AE102" s="1">
        <f t="shared" si="76"/>
        <v>0</v>
      </c>
      <c r="AF102" s="1">
        <f t="shared" si="77"/>
        <v>0</v>
      </c>
      <c r="AH102" s="1">
        <f t="shared" si="78"/>
        <v>0</v>
      </c>
      <c r="AJ102" s="1" t="str">
        <f t="shared" si="79"/>
        <v>－</v>
      </c>
      <c r="AK102" s="1">
        <f t="shared" si="58"/>
      </c>
      <c r="AL102" s="1">
        <f t="shared" si="80"/>
        <v>0</v>
      </c>
      <c r="AM102" s="1">
        <f t="shared" si="81"/>
        <v>0</v>
      </c>
      <c r="AN102" s="130">
        <f t="shared" si="82"/>
        <v>0</v>
      </c>
      <c r="AP102" s="15">
        <v>2</v>
      </c>
      <c r="AQ102" s="15" t="s">
        <v>97</v>
      </c>
    </row>
    <row r="103" spans="2:43" ht="18.75" customHeight="1">
      <c r="B103" s="14">
        <v>4</v>
      </c>
      <c r="C103" s="91"/>
      <c r="D103" s="15">
        <f t="shared" si="62"/>
      </c>
      <c r="E103" s="16"/>
      <c r="F103" s="15">
        <f t="shared" si="63"/>
      </c>
      <c r="G103" s="23"/>
      <c r="H103" s="24"/>
      <c r="I103" s="23"/>
      <c r="J103" s="24"/>
      <c r="K103" s="23"/>
      <c r="L103" s="24"/>
      <c r="M103" s="21"/>
      <c r="N103" s="24"/>
      <c r="O103" s="44"/>
      <c r="P103" s="24"/>
      <c r="Q103" s="15">
        <f t="shared" si="64"/>
        <v>0</v>
      </c>
      <c r="R103" s="15">
        <f t="shared" si="65"/>
        <v>0</v>
      </c>
      <c r="S103" s="21">
        <f t="shared" si="66"/>
        <v>0</v>
      </c>
      <c r="T103" s="22">
        <f t="shared" si="67"/>
        <v>1</v>
      </c>
      <c r="V103" s="1">
        <f t="shared" si="68"/>
        <v>0</v>
      </c>
      <c r="W103" s="1">
        <f t="shared" si="69"/>
        <v>0</v>
      </c>
      <c r="X103" s="1">
        <f t="shared" si="70"/>
        <v>0</v>
      </c>
      <c r="Y103" s="1">
        <f t="shared" si="71"/>
        <v>0</v>
      </c>
      <c r="Z103" s="1">
        <f t="shared" si="72"/>
        <v>0</v>
      </c>
      <c r="AB103" s="1">
        <f t="shared" si="73"/>
        <v>0</v>
      </c>
      <c r="AC103" s="1">
        <f t="shared" si="74"/>
        <v>0</v>
      </c>
      <c r="AD103" s="1">
        <f t="shared" si="75"/>
        <v>0</v>
      </c>
      <c r="AE103" s="1">
        <f t="shared" si="76"/>
        <v>0</v>
      </c>
      <c r="AF103" s="1">
        <f t="shared" si="77"/>
        <v>0</v>
      </c>
      <c r="AH103" s="1">
        <f t="shared" si="78"/>
        <v>0</v>
      </c>
      <c r="AJ103" s="1" t="str">
        <f t="shared" si="79"/>
        <v>－</v>
      </c>
      <c r="AK103" s="1">
        <f t="shared" si="58"/>
      </c>
      <c r="AL103" s="1">
        <f t="shared" si="80"/>
        <v>0</v>
      </c>
      <c r="AM103" s="1">
        <f t="shared" si="81"/>
        <v>0</v>
      </c>
      <c r="AN103" s="130">
        <f t="shared" si="82"/>
        <v>0</v>
      </c>
      <c r="AP103" s="15">
        <v>3</v>
      </c>
      <c r="AQ103" s="15" t="s">
        <v>96</v>
      </c>
    </row>
    <row r="104" spans="2:43" ht="18.75" customHeight="1">
      <c r="B104" s="14">
        <v>5</v>
      </c>
      <c r="C104" s="91"/>
      <c r="D104" s="15">
        <f t="shared" si="62"/>
      </c>
      <c r="E104" s="16"/>
      <c r="F104" s="15">
        <f t="shared" si="63"/>
      </c>
      <c r="G104" s="23"/>
      <c r="H104" s="24"/>
      <c r="I104" s="23"/>
      <c r="J104" s="24"/>
      <c r="K104" s="23"/>
      <c r="L104" s="24"/>
      <c r="M104" s="21"/>
      <c r="N104" s="24"/>
      <c r="O104" s="44"/>
      <c r="P104" s="24"/>
      <c r="Q104" s="15">
        <f t="shared" si="64"/>
        <v>0</v>
      </c>
      <c r="R104" s="15">
        <f t="shared" si="65"/>
        <v>0</v>
      </c>
      <c r="S104" s="21">
        <f t="shared" si="66"/>
        <v>0</v>
      </c>
      <c r="T104" s="22">
        <f t="shared" si="67"/>
        <v>1</v>
      </c>
      <c r="V104" s="1">
        <f t="shared" si="68"/>
        <v>0</v>
      </c>
      <c r="W104" s="1">
        <f t="shared" si="69"/>
        <v>0</v>
      </c>
      <c r="X104" s="1">
        <f t="shared" si="70"/>
        <v>0</v>
      </c>
      <c r="Y104" s="1">
        <f t="shared" si="71"/>
        <v>0</v>
      </c>
      <c r="Z104" s="1">
        <f t="shared" si="72"/>
        <v>0</v>
      </c>
      <c r="AB104" s="1">
        <f t="shared" si="73"/>
        <v>0</v>
      </c>
      <c r="AC104" s="1">
        <f t="shared" si="74"/>
        <v>0</v>
      </c>
      <c r="AD104" s="1">
        <f t="shared" si="75"/>
        <v>0</v>
      </c>
      <c r="AE104" s="1">
        <f t="shared" si="76"/>
        <v>0</v>
      </c>
      <c r="AF104" s="1">
        <f t="shared" si="77"/>
        <v>0</v>
      </c>
      <c r="AH104" s="1">
        <f t="shared" si="78"/>
        <v>0</v>
      </c>
      <c r="AJ104" s="1" t="str">
        <f t="shared" si="79"/>
        <v>－</v>
      </c>
      <c r="AK104" s="1">
        <f t="shared" si="58"/>
      </c>
      <c r="AL104" s="1">
        <f t="shared" si="80"/>
        <v>0</v>
      </c>
      <c r="AM104" s="1">
        <f t="shared" si="81"/>
        <v>0</v>
      </c>
      <c r="AN104" s="130">
        <f t="shared" si="82"/>
        <v>0</v>
      </c>
      <c r="AP104" s="15">
        <v>4</v>
      </c>
      <c r="AQ104" s="15" t="s">
        <v>95</v>
      </c>
    </row>
    <row r="105" spans="2:40" ht="18.75" customHeight="1">
      <c r="B105" s="14">
        <v>6</v>
      </c>
      <c r="C105" s="91"/>
      <c r="D105" s="15">
        <f t="shared" si="62"/>
      </c>
      <c r="E105" s="16"/>
      <c r="F105" s="15">
        <f t="shared" si="63"/>
      </c>
      <c r="G105" s="23"/>
      <c r="H105" s="24"/>
      <c r="I105" s="23"/>
      <c r="J105" s="24"/>
      <c r="K105" s="23"/>
      <c r="L105" s="24"/>
      <c r="M105" s="21"/>
      <c r="N105" s="24"/>
      <c r="O105" s="44"/>
      <c r="P105" s="24"/>
      <c r="Q105" s="15">
        <f t="shared" si="64"/>
        <v>0</v>
      </c>
      <c r="R105" s="15">
        <f t="shared" si="65"/>
        <v>0</v>
      </c>
      <c r="S105" s="21">
        <f t="shared" si="66"/>
        <v>0</v>
      </c>
      <c r="T105" s="22">
        <f t="shared" si="67"/>
        <v>1</v>
      </c>
      <c r="V105" s="1">
        <f t="shared" si="68"/>
        <v>0</v>
      </c>
      <c r="W105" s="1">
        <f t="shared" si="69"/>
        <v>0</v>
      </c>
      <c r="X105" s="1">
        <f t="shared" si="70"/>
        <v>0</v>
      </c>
      <c r="Y105" s="1">
        <f t="shared" si="71"/>
        <v>0</v>
      </c>
      <c r="Z105" s="1">
        <f t="shared" si="72"/>
        <v>0</v>
      </c>
      <c r="AB105" s="1">
        <f t="shared" si="73"/>
        <v>0</v>
      </c>
      <c r="AC105" s="1">
        <f t="shared" si="74"/>
        <v>0</v>
      </c>
      <c r="AD105" s="1">
        <f t="shared" si="75"/>
        <v>0</v>
      </c>
      <c r="AE105" s="1">
        <f t="shared" si="76"/>
        <v>0</v>
      </c>
      <c r="AF105" s="1">
        <f t="shared" si="77"/>
        <v>0</v>
      </c>
      <c r="AH105" s="1">
        <f t="shared" si="78"/>
        <v>0</v>
      </c>
      <c r="AJ105" s="1" t="str">
        <f t="shared" si="79"/>
        <v>－</v>
      </c>
      <c r="AK105" s="1">
        <f t="shared" si="58"/>
      </c>
      <c r="AL105" s="1">
        <f t="shared" si="80"/>
        <v>0</v>
      </c>
      <c r="AM105" s="1">
        <f t="shared" si="81"/>
        <v>0</v>
      </c>
      <c r="AN105" s="130">
        <f t="shared" si="82"/>
        <v>0</v>
      </c>
    </row>
    <row r="106" spans="2:43" ht="18.75" customHeight="1">
      <c r="B106" s="14">
        <v>7</v>
      </c>
      <c r="C106" s="91"/>
      <c r="D106" s="15">
        <f t="shared" si="62"/>
      </c>
      <c r="E106" s="16"/>
      <c r="F106" s="15">
        <f t="shared" si="63"/>
      </c>
      <c r="G106" s="23"/>
      <c r="H106" s="24"/>
      <c r="I106" s="23"/>
      <c r="J106" s="24"/>
      <c r="K106" s="23"/>
      <c r="L106" s="24"/>
      <c r="M106" s="21"/>
      <c r="N106" s="24"/>
      <c r="O106" s="44"/>
      <c r="P106" s="24"/>
      <c r="Q106" s="15">
        <f t="shared" si="64"/>
        <v>0</v>
      </c>
      <c r="R106" s="15">
        <f t="shared" si="65"/>
        <v>0</v>
      </c>
      <c r="S106" s="21">
        <f t="shared" si="66"/>
        <v>0</v>
      </c>
      <c r="T106" s="22">
        <f t="shared" si="67"/>
        <v>1</v>
      </c>
      <c r="V106" s="1">
        <f t="shared" si="68"/>
        <v>0</v>
      </c>
      <c r="W106" s="1">
        <f t="shared" si="69"/>
        <v>0</v>
      </c>
      <c r="X106" s="1">
        <f t="shared" si="70"/>
        <v>0</v>
      </c>
      <c r="Y106" s="1">
        <f t="shared" si="71"/>
        <v>0</v>
      </c>
      <c r="Z106" s="1">
        <f t="shared" si="72"/>
        <v>0</v>
      </c>
      <c r="AB106" s="1">
        <f t="shared" si="73"/>
        <v>0</v>
      </c>
      <c r="AC106" s="1">
        <f t="shared" si="74"/>
        <v>0</v>
      </c>
      <c r="AD106" s="1">
        <f t="shared" si="75"/>
        <v>0</v>
      </c>
      <c r="AE106" s="1">
        <f t="shared" si="76"/>
        <v>0</v>
      </c>
      <c r="AF106" s="1">
        <f t="shared" si="77"/>
        <v>0</v>
      </c>
      <c r="AH106" s="1">
        <f t="shared" si="78"/>
        <v>0</v>
      </c>
      <c r="AJ106" s="1" t="str">
        <f t="shared" si="79"/>
        <v>－</v>
      </c>
      <c r="AK106" s="1">
        <f t="shared" si="58"/>
      </c>
      <c r="AL106" s="1">
        <f t="shared" si="80"/>
        <v>0</v>
      </c>
      <c r="AM106" s="1">
        <f t="shared" si="81"/>
        <v>0</v>
      </c>
      <c r="AN106" s="130">
        <f t="shared" si="82"/>
        <v>0</v>
      </c>
      <c r="AP106" s="134" t="s">
        <v>109</v>
      </c>
      <c r="AQ106" s="135"/>
    </row>
    <row r="107" spans="2:43" ht="18.75" customHeight="1">
      <c r="B107" s="14">
        <v>8</v>
      </c>
      <c r="C107" s="91"/>
      <c r="D107" s="15">
        <f t="shared" si="62"/>
      </c>
      <c r="E107" s="16"/>
      <c r="F107" s="15">
        <f t="shared" si="63"/>
      </c>
      <c r="G107" s="23"/>
      <c r="H107" s="24"/>
      <c r="I107" s="23"/>
      <c r="J107" s="24"/>
      <c r="K107" s="23"/>
      <c r="L107" s="24"/>
      <c r="M107" s="21"/>
      <c r="N107" s="24"/>
      <c r="O107" s="44"/>
      <c r="P107" s="24"/>
      <c r="Q107" s="15">
        <f t="shared" si="64"/>
        <v>0</v>
      </c>
      <c r="R107" s="15">
        <f t="shared" si="65"/>
        <v>0</v>
      </c>
      <c r="S107" s="21">
        <f t="shared" si="66"/>
        <v>0</v>
      </c>
      <c r="T107" s="22">
        <f t="shared" si="67"/>
        <v>1</v>
      </c>
      <c r="V107" s="1">
        <f t="shared" si="68"/>
        <v>0</v>
      </c>
      <c r="W107" s="1">
        <f t="shared" si="69"/>
        <v>0</v>
      </c>
      <c r="X107" s="1">
        <f t="shared" si="70"/>
        <v>0</v>
      </c>
      <c r="Y107" s="1">
        <f t="shared" si="71"/>
        <v>0</v>
      </c>
      <c r="Z107" s="1">
        <f t="shared" si="72"/>
        <v>0</v>
      </c>
      <c r="AB107" s="1">
        <f t="shared" si="73"/>
        <v>0</v>
      </c>
      <c r="AC107" s="1">
        <f t="shared" si="74"/>
        <v>0</v>
      </c>
      <c r="AD107" s="1">
        <f t="shared" si="75"/>
        <v>0</v>
      </c>
      <c r="AE107" s="1">
        <f t="shared" si="76"/>
        <v>0</v>
      </c>
      <c r="AF107" s="1">
        <f t="shared" si="77"/>
        <v>0</v>
      </c>
      <c r="AH107" s="1">
        <f t="shared" si="78"/>
        <v>0</v>
      </c>
      <c r="AJ107" s="1" t="str">
        <f t="shared" si="79"/>
        <v>－</v>
      </c>
      <c r="AK107" s="1">
        <f t="shared" si="58"/>
      </c>
      <c r="AL107" s="1">
        <f t="shared" si="80"/>
        <v>0</v>
      </c>
      <c r="AM107" s="1">
        <f t="shared" si="81"/>
        <v>0</v>
      </c>
      <c r="AN107" s="130">
        <f t="shared" si="82"/>
        <v>0</v>
      </c>
      <c r="AP107" s="135"/>
      <c r="AQ107" s="135"/>
    </row>
    <row r="108" spans="2:43" ht="18.75" customHeight="1">
      <c r="B108" s="14">
        <v>9</v>
      </c>
      <c r="C108" s="91"/>
      <c r="D108" s="15">
        <f t="shared" si="62"/>
      </c>
      <c r="E108" s="16"/>
      <c r="F108" s="15">
        <f t="shared" si="63"/>
      </c>
      <c r="G108" s="23"/>
      <c r="H108" s="24"/>
      <c r="I108" s="23"/>
      <c r="J108" s="24"/>
      <c r="K108" s="23"/>
      <c r="L108" s="24"/>
      <c r="M108" s="21"/>
      <c r="N108" s="24"/>
      <c r="O108" s="44"/>
      <c r="P108" s="24"/>
      <c r="Q108" s="15">
        <f t="shared" si="64"/>
        <v>0</v>
      </c>
      <c r="R108" s="15">
        <f t="shared" si="65"/>
        <v>0</v>
      </c>
      <c r="S108" s="21">
        <f t="shared" si="66"/>
        <v>0</v>
      </c>
      <c r="T108" s="22">
        <f t="shared" si="67"/>
        <v>1</v>
      </c>
      <c r="V108" s="1">
        <f t="shared" si="68"/>
        <v>0</v>
      </c>
      <c r="W108" s="1">
        <f t="shared" si="69"/>
        <v>0</v>
      </c>
      <c r="X108" s="1">
        <f t="shared" si="70"/>
        <v>0</v>
      </c>
      <c r="Y108" s="1">
        <f t="shared" si="71"/>
        <v>0</v>
      </c>
      <c r="Z108" s="1">
        <f t="shared" si="72"/>
        <v>0</v>
      </c>
      <c r="AB108" s="1">
        <f t="shared" si="73"/>
        <v>0</v>
      </c>
      <c r="AC108" s="1">
        <f t="shared" si="74"/>
        <v>0</v>
      </c>
      <c r="AD108" s="1">
        <f t="shared" si="75"/>
        <v>0</v>
      </c>
      <c r="AE108" s="1">
        <f t="shared" si="76"/>
        <v>0</v>
      </c>
      <c r="AF108" s="1">
        <f t="shared" si="77"/>
        <v>0</v>
      </c>
      <c r="AH108" s="1">
        <f t="shared" si="78"/>
        <v>0</v>
      </c>
      <c r="AJ108" s="1" t="str">
        <f t="shared" si="79"/>
        <v>－</v>
      </c>
      <c r="AK108" s="1">
        <f t="shared" si="58"/>
      </c>
      <c r="AL108" s="1">
        <f t="shared" si="80"/>
        <v>0</v>
      </c>
      <c r="AM108" s="1">
        <f t="shared" si="81"/>
        <v>0</v>
      </c>
      <c r="AN108" s="130">
        <f t="shared" si="82"/>
        <v>0</v>
      </c>
      <c r="AP108" s="135"/>
      <c r="AQ108" s="135"/>
    </row>
    <row r="109" spans="2:43" ht="18.75" customHeight="1">
      <c r="B109" s="14">
        <v>10</v>
      </c>
      <c r="C109" s="91"/>
      <c r="D109" s="15">
        <f t="shared" si="62"/>
      </c>
      <c r="E109" s="16"/>
      <c r="F109" s="15">
        <f t="shared" si="63"/>
      </c>
      <c r="G109" s="23"/>
      <c r="H109" s="24"/>
      <c r="I109" s="23"/>
      <c r="J109" s="24"/>
      <c r="K109" s="23"/>
      <c r="L109" s="24"/>
      <c r="M109" s="21"/>
      <c r="N109" s="24"/>
      <c r="O109" s="44"/>
      <c r="P109" s="24"/>
      <c r="Q109" s="15">
        <f t="shared" si="64"/>
        <v>0</v>
      </c>
      <c r="R109" s="15">
        <f t="shared" si="65"/>
        <v>0</v>
      </c>
      <c r="S109" s="21">
        <f t="shared" si="66"/>
        <v>0</v>
      </c>
      <c r="T109" s="22">
        <f t="shared" si="67"/>
        <v>1</v>
      </c>
      <c r="V109" s="1">
        <f t="shared" si="68"/>
        <v>0</v>
      </c>
      <c r="W109" s="1">
        <f t="shared" si="69"/>
        <v>0</v>
      </c>
      <c r="X109" s="1">
        <f t="shared" si="70"/>
        <v>0</v>
      </c>
      <c r="Y109" s="1">
        <f t="shared" si="71"/>
        <v>0</v>
      </c>
      <c r="Z109" s="1">
        <f t="shared" si="72"/>
        <v>0</v>
      </c>
      <c r="AB109" s="1">
        <f t="shared" si="73"/>
        <v>0</v>
      </c>
      <c r="AC109" s="1">
        <f t="shared" si="74"/>
        <v>0</v>
      </c>
      <c r="AD109" s="1">
        <f t="shared" si="75"/>
        <v>0</v>
      </c>
      <c r="AE109" s="1">
        <f t="shared" si="76"/>
        <v>0</v>
      </c>
      <c r="AF109" s="1">
        <f t="shared" si="77"/>
        <v>0</v>
      </c>
      <c r="AH109" s="1">
        <f t="shared" si="78"/>
        <v>0</v>
      </c>
      <c r="AJ109" s="1" t="str">
        <f t="shared" si="79"/>
        <v>－</v>
      </c>
      <c r="AK109" s="1">
        <f t="shared" si="58"/>
      </c>
      <c r="AL109" s="1">
        <f t="shared" si="80"/>
        <v>0</v>
      </c>
      <c r="AM109" s="1">
        <f t="shared" si="81"/>
        <v>0</v>
      </c>
      <c r="AN109" s="130">
        <f t="shared" si="82"/>
        <v>0</v>
      </c>
      <c r="AP109" s="135"/>
      <c r="AQ109" s="135"/>
    </row>
    <row r="110" spans="2:43" ht="18.75" customHeight="1">
      <c r="B110" s="14">
        <v>11</v>
      </c>
      <c r="C110" s="91"/>
      <c r="D110" s="15">
        <f t="shared" si="62"/>
      </c>
      <c r="E110" s="16"/>
      <c r="F110" s="15">
        <f t="shared" si="63"/>
      </c>
      <c r="G110" s="23"/>
      <c r="H110" s="24"/>
      <c r="I110" s="23"/>
      <c r="J110" s="24"/>
      <c r="K110" s="23"/>
      <c r="L110" s="24"/>
      <c r="M110" s="21"/>
      <c r="N110" s="24"/>
      <c r="O110" s="44"/>
      <c r="P110" s="24"/>
      <c r="Q110" s="15">
        <f t="shared" si="64"/>
        <v>0</v>
      </c>
      <c r="R110" s="15">
        <f t="shared" si="65"/>
        <v>0</v>
      </c>
      <c r="S110" s="21">
        <f t="shared" si="66"/>
        <v>0</v>
      </c>
      <c r="T110" s="22">
        <f t="shared" si="67"/>
        <v>1</v>
      </c>
      <c r="V110" s="1">
        <f t="shared" si="68"/>
        <v>0</v>
      </c>
      <c r="W110" s="1">
        <f t="shared" si="69"/>
        <v>0</v>
      </c>
      <c r="X110" s="1">
        <f t="shared" si="70"/>
        <v>0</v>
      </c>
      <c r="Y110" s="1">
        <f t="shared" si="71"/>
        <v>0</v>
      </c>
      <c r="Z110" s="1">
        <f t="shared" si="72"/>
        <v>0</v>
      </c>
      <c r="AB110" s="1">
        <f t="shared" si="73"/>
        <v>0</v>
      </c>
      <c r="AC110" s="1">
        <f t="shared" si="74"/>
        <v>0</v>
      </c>
      <c r="AD110" s="1">
        <f t="shared" si="75"/>
        <v>0</v>
      </c>
      <c r="AE110" s="1">
        <f t="shared" si="76"/>
        <v>0</v>
      </c>
      <c r="AF110" s="1">
        <f t="shared" si="77"/>
        <v>0</v>
      </c>
      <c r="AH110" s="1">
        <f t="shared" si="78"/>
        <v>0</v>
      </c>
      <c r="AJ110" s="1" t="str">
        <f t="shared" si="79"/>
        <v>－</v>
      </c>
      <c r="AK110" s="1">
        <f t="shared" si="58"/>
      </c>
      <c r="AL110" s="1">
        <f t="shared" si="80"/>
        <v>0</v>
      </c>
      <c r="AM110" s="1">
        <f t="shared" si="81"/>
        <v>0</v>
      </c>
      <c r="AN110" s="130">
        <f t="shared" si="82"/>
        <v>0</v>
      </c>
      <c r="AP110" s="135"/>
      <c r="AQ110" s="135"/>
    </row>
    <row r="111" spans="2:43" ht="18.75" customHeight="1">
      <c r="B111" s="14">
        <v>12</v>
      </c>
      <c r="C111" s="91"/>
      <c r="D111" s="15">
        <f t="shared" si="62"/>
      </c>
      <c r="E111" s="16"/>
      <c r="F111" s="15">
        <f t="shared" si="63"/>
      </c>
      <c r="G111" s="23"/>
      <c r="H111" s="24"/>
      <c r="I111" s="23"/>
      <c r="J111" s="24"/>
      <c r="K111" s="23"/>
      <c r="L111" s="24"/>
      <c r="M111" s="21"/>
      <c r="N111" s="24"/>
      <c r="O111" s="44"/>
      <c r="P111" s="24"/>
      <c r="Q111" s="15">
        <f t="shared" si="64"/>
        <v>0</v>
      </c>
      <c r="R111" s="15">
        <f t="shared" si="65"/>
        <v>0</v>
      </c>
      <c r="S111" s="21">
        <f t="shared" si="66"/>
        <v>0</v>
      </c>
      <c r="T111" s="22">
        <f t="shared" si="67"/>
        <v>1</v>
      </c>
      <c r="V111" s="1">
        <f t="shared" si="68"/>
        <v>0</v>
      </c>
      <c r="W111" s="1">
        <f t="shared" si="69"/>
        <v>0</v>
      </c>
      <c r="X111" s="1">
        <f t="shared" si="70"/>
        <v>0</v>
      </c>
      <c r="Y111" s="1">
        <f t="shared" si="71"/>
        <v>0</v>
      </c>
      <c r="Z111" s="1">
        <f t="shared" si="72"/>
        <v>0</v>
      </c>
      <c r="AB111" s="1">
        <f t="shared" si="73"/>
        <v>0</v>
      </c>
      <c r="AC111" s="1">
        <f t="shared" si="74"/>
        <v>0</v>
      </c>
      <c r="AD111" s="1">
        <f t="shared" si="75"/>
        <v>0</v>
      </c>
      <c r="AE111" s="1">
        <f t="shared" si="76"/>
        <v>0</v>
      </c>
      <c r="AF111" s="1">
        <f t="shared" si="77"/>
        <v>0</v>
      </c>
      <c r="AH111" s="1">
        <f t="shared" si="78"/>
        <v>0</v>
      </c>
      <c r="AJ111" s="1" t="str">
        <f t="shared" si="79"/>
        <v>－</v>
      </c>
      <c r="AK111" s="1">
        <f t="shared" si="58"/>
      </c>
      <c r="AL111" s="1">
        <f t="shared" si="80"/>
        <v>0</v>
      </c>
      <c r="AM111" s="1">
        <f t="shared" si="81"/>
        <v>0</v>
      </c>
      <c r="AN111" s="130">
        <f t="shared" si="82"/>
        <v>0</v>
      </c>
      <c r="AP111" s="135"/>
      <c r="AQ111" s="135"/>
    </row>
    <row r="112" spans="2:40" ht="18.75" customHeight="1">
      <c r="B112" s="14">
        <v>13</v>
      </c>
      <c r="C112" s="91"/>
      <c r="D112" s="15">
        <f t="shared" si="62"/>
      </c>
      <c r="E112" s="16"/>
      <c r="F112" s="15">
        <f t="shared" si="63"/>
      </c>
      <c r="G112" s="23"/>
      <c r="H112" s="24"/>
      <c r="I112" s="23"/>
      <c r="J112" s="24"/>
      <c r="K112" s="23"/>
      <c r="L112" s="24"/>
      <c r="M112" s="21"/>
      <c r="N112" s="24"/>
      <c r="O112" s="44"/>
      <c r="P112" s="24"/>
      <c r="Q112" s="15">
        <f t="shared" si="64"/>
        <v>0</v>
      </c>
      <c r="R112" s="15">
        <f t="shared" si="65"/>
        <v>0</v>
      </c>
      <c r="S112" s="21">
        <f t="shared" si="66"/>
        <v>0</v>
      </c>
      <c r="T112" s="22">
        <f t="shared" si="67"/>
        <v>1</v>
      </c>
      <c r="V112" s="1">
        <f t="shared" si="68"/>
        <v>0</v>
      </c>
      <c r="W112" s="1">
        <f t="shared" si="69"/>
        <v>0</v>
      </c>
      <c r="X112" s="1">
        <f t="shared" si="70"/>
        <v>0</v>
      </c>
      <c r="Y112" s="1">
        <f t="shared" si="71"/>
        <v>0</v>
      </c>
      <c r="Z112" s="1">
        <f t="shared" si="72"/>
        <v>0</v>
      </c>
      <c r="AB112" s="1">
        <f t="shared" si="73"/>
        <v>0</v>
      </c>
      <c r="AC112" s="1">
        <f t="shared" si="74"/>
        <v>0</v>
      </c>
      <c r="AD112" s="1">
        <f t="shared" si="75"/>
        <v>0</v>
      </c>
      <c r="AE112" s="1">
        <f t="shared" si="76"/>
        <v>0</v>
      </c>
      <c r="AF112" s="1">
        <f t="shared" si="77"/>
        <v>0</v>
      </c>
      <c r="AH112" s="1">
        <f t="shared" si="78"/>
        <v>0</v>
      </c>
      <c r="AJ112" s="1" t="str">
        <f t="shared" si="79"/>
        <v>－</v>
      </c>
      <c r="AK112" s="1">
        <f t="shared" si="58"/>
      </c>
      <c r="AL112" s="1">
        <f t="shared" si="80"/>
        <v>0</v>
      </c>
      <c r="AM112" s="1">
        <f t="shared" si="81"/>
        <v>0</v>
      </c>
      <c r="AN112" s="130">
        <f t="shared" si="82"/>
        <v>0</v>
      </c>
    </row>
    <row r="113" spans="2:40" ht="18.75" customHeight="1">
      <c r="B113" s="14">
        <v>14</v>
      </c>
      <c r="C113" s="91"/>
      <c r="D113" s="15">
        <f t="shared" si="62"/>
      </c>
      <c r="E113" s="16"/>
      <c r="F113" s="15">
        <f t="shared" si="63"/>
      </c>
      <c r="G113" s="23"/>
      <c r="H113" s="24"/>
      <c r="I113" s="23"/>
      <c r="J113" s="24"/>
      <c r="K113" s="23"/>
      <c r="L113" s="24"/>
      <c r="M113" s="21"/>
      <c r="N113" s="24"/>
      <c r="O113" s="44"/>
      <c r="P113" s="24"/>
      <c r="Q113" s="15">
        <f t="shared" si="64"/>
        <v>0</v>
      </c>
      <c r="R113" s="15">
        <f t="shared" si="65"/>
        <v>0</v>
      </c>
      <c r="S113" s="21">
        <f t="shared" si="66"/>
        <v>0</v>
      </c>
      <c r="T113" s="22">
        <f t="shared" si="67"/>
        <v>1</v>
      </c>
      <c r="V113" s="1">
        <f t="shared" si="68"/>
        <v>0</v>
      </c>
      <c r="W113" s="1">
        <f t="shared" si="69"/>
        <v>0</v>
      </c>
      <c r="X113" s="1">
        <f t="shared" si="70"/>
        <v>0</v>
      </c>
      <c r="Y113" s="1">
        <f t="shared" si="71"/>
        <v>0</v>
      </c>
      <c r="Z113" s="1">
        <f t="shared" si="72"/>
        <v>0</v>
      </c>
      <c r="AB113" s="1">
        <f t="shared" si="73"/>
        <v>0</v>
      </c>
      <c r="AC113" s="1">
        <f t="shared" si="74"/>
        <v>0</v>
      </c>
      <c r="AD113" s="1">
        <f t="shared" si="75"/>
        <v>0</v>
      </c>
      <c r="AE113" s="1">
        <f t="shared" si="76"/>
        <v>0</v>
      </c>
      <c r="AF113" s="1">
        <f t="shared" si="77"/>
        <v>0</v>
      </c>
      <c r="AH113" s="1">
        <f t="shared" si="78"/>
        <v>0</v>
      </c>
      <c r="AJ113" s="1" t="str">
        <f t="shared" si="79"/>
        <v>－</v>
      </c>
      <c r="AK113" s="1">
        <f t="shared" si="58"/>
      </c>
      <c r="AL113" s="1">
        <f t="shared" si="80"/>
        <v>0</v>
      </c>
      <c r="AM113" s="1">
        <f t="shared" si="81"/>
        <v>0</v>
      </c>
      <c r="AN113" s="130">
        <f t="shared" si="82"/>
        <v>0</v>
      </c>
    </row>
    <row r="114" spans="2:40" ht="18.75" customHeight="1">
      <c r="B114" s="14">
        <v>15</v>
      </c>
      <c r="C114" s="91"/>
      <c r="D114" s="15">
        <f t="shared" si="62"/>
      </c>
      <c r="E114" s="16"/>
      <c r="F114" s="15">
        <f t="shared" si="63"/>
      </c>
      <c r="G114" s="25"/>
      <c r="H114" s="24"/>
      <c r="I114" s="23"/>
      <c r="J114" s="24"/>
      <c r="K114" s="23"/>
      <c r="L114" s="24"/>
      <c r="M114" s="21"/>
      <c r="N114" s="24"/>
      <c r="O114" s="44"/>
      <c r="P114" s="24"/>
      <c r="Q114" s="15">
        <f t="shared" si="64"/>
        <v>0</v>
      </c>
      <c r="R114" s="15">
        <f t="shared" si="65"/>
        <v>0</v>
      </c>
      <c r="S114" s="21">
        <f t="shared" si="66"/>
        <v>0</v>
      </c>
      <c r="T114" s="22">
        <f t="shared" si="67"/>
        <v>1</v>
      </c>
      <c r="V114" s="1">
        <f t="shared" si="68"/>
        <v>0</v>
      </c>
      <c r="W114" s="1">
        <f t="shared" si="69"/>
        <v>0</v>
      </c>
      <c r="X114" s="1">
        <f t="shared" si="70"/>
        <v>0</v>
      </c>
      <c r="Y114" s="1">
        <f t="shared" si="71"/>
        <v>0</v>
      </c>
      <c r="Z114" s="1">
        <f t="shared" si="72"/>
        <v>0</v>
      </c>
      <c r="AB114" s="1">
        <f t="shared" si="73"/>
        <v>0</v>
      </c>
      <c r="AC114" s="1">
        <f t="shared" si="74"/>
        <v>0</v>
      </c>
      <c r="AD114" s="1">
        <f t="shared" si="75"/>
        <v>0</v>
      </c>
      <c r="AE114" s="1">
        <f t="shared" si="76"/>
        <v>0</v>
      </c>
      <c r="AF114" s="1">
        <f t="shared" si="77"/>
        <v>0</v>
      </c>
      <c r="AH114" s="1">
        <f t="shared" si="78"/>
        <v>0</v>
      </c>
      <c r="AJ114" s="1" t="str">
        <f t="shared" si="79"/>
        <v>－</v>
      </c>
      <c r="AK114" s="1">
        <f t="shared" si="58"/>
      </c>
      <c r="AL114" s="1">
        <f t="shared" si="80"/>
        <v>0</v>
      </c>
      <c r="AM114" s="1">
        <f t="shared" si="81"/>
        <v>0</v>
      </c>
      <c r="AN114" s="130">
        <f t="shared" si="82"/>
        <v>0</v>
      </c>
    </row>
    <row r="115" spans="2:40" ht="18.75" customHeight="1">
      <c r="B115" s="14">
        <v>16</v>
      </c>
      <c r="C115" s="91"/>
      <c r="D115" s="15">
        <f t="shared" si="62"/>
      </c>
      <c r="E115" s="16"/>
      <c r="F115" s="15">
        <f t="shared" si="63"/>
      </c>
      <c r="G115" s="23"/>
      <c r="H115" s="24"/>
      <c r="I115" s="23"/>
      <c r="J115" s="24"/>
      <c r="K115" s="23"/>
      <c r="L115" s="24"/>
      <c r="M115" s="21"/>
      <c r="N115" s="24"/>
      <c r="O115" s="44"/>
      <c r="P115" s="24"/>
      <c r="Q115" s="15">
        <f t="shared" si="64"/>
        <v>0</v>
      </c>
      <c r="R115" s="15">
        <f t="shared" si="65"/>
        <v>0</v>
      </c>
      <c r="S115" s="21">
        <f t="shared" si="66"/>
        <v>0</v>
      </c>
      <c r="T115" s="22">
        <f t="shared" si="67"/>
        <v>1</v>
      </c>
      <c r="V115" s="1">
        <f t="shared" si="68"/>
        <v>0</v>
      </c>
      <c r="W115" s="1">
        <f t="shared" si="69"/>
        <v>0</v>
      </c>
      <c r="X115" s="1">
        <f t="shared" si="70"/>
        <v>0</v>
      </c>
      <c r="Y115" s="1">
        <f t="shared" si="71"/>
        <v>0</v>
      </c>
      <c r="Z115" s="1">
        <f t="shared" si="72"/>
        <v>0</v>
      </c>
      <c r="AB115" s="1">
        <f t="shared" si="73"/>
        <v>0</v>
      </c>
      <c r="AC115" s="1">
        <f t="shared" si="74"/>
        <v>0</v>
      </c>
      <c r="AD115" s="1">
        <f t="shared" si="75"/>
        <v>0</v>
      </c>
      <c r="AE115" s="1">
        <f t="shared" si="76"/>
        <v>0</v>
      </c>
      <c r="AF115" s="1">
        <f t="shared" si="77"/>
        <v>0</v>
      </c>
      <c r="AH115" s="1">
        <f t="shared" si="78"/>
        <v>0</v>
      </c>
      <c r="AJ115" s="1" t="str">
        <f t="shared" si="79"/>
        <v>－</v>
      </c>
      <c r="AK115" s="1">
        <f aca="true" t="shared" si="83" ref="AK115:AK178">CONCATENATE(H115,J115,L115,N115,P115)</f>
      </c>
      <c r="AL115" s="1">
        <f t="shared" si="80"/>
        <v>0</v>
      </c>
      <c r="AM115" s="1">
        <f t="shared" si="81"/>
        <v>0</v>
      </c>
      <c r="AN115" s="130">
        <f t="shared" si="82"/>
        <v>0</v>
      </c>
    </row>
    <row r="116" spans="2:40" ht="18.75" customHeight="1">
      <c r="B116" s="14">
        <v>17</v>
      </c>
      <c r="C116" s="91"/>
      <c r="D116" s="15">
        <f t="shared" si="62"/>
      </c>
      <c r="E116" s="16"/>
      <c r="F116" s="15">
        <f t="shared" si="63"/>
      </c>
      <c r="G116" s="23"/>
      <c r="H116" s="24"/>
      <c r="I116" s="23"/>
      <c r="J116" s="24"/>
      <c r="K116" s="23"/>
      <c r="L116" s="24"/>
      <c r="M116" s="21"/>
      <c r="N116" s="24"/>
      <c r="O116" s="44"/>
      <c r="P116" s="24"/>
      <c r="Q116" s="15">
        <f t="shared" si="64"/>
        <v>0</v>
      </c>
      <c r="R116" s="15">
        <f t="shared" si="65"/>
        <v>0</v>
      </c>
      <c r="S116" s="21">
        <f t="shared" si="66"/>
        <v>0</v>
      </c>
      <c r="T116" s="22">
        <f t="shared" si="67"/>
        <v>1</v>
      </c>
      <c r="V116" s="1">
        <f t="shared" si="68"/>
        <v>0</v>
      </c>
      <c r="W116" s="1">
        <f t="shared" si="69"/>
        <v>0</v>
      </c>
      <c r="X116" s="1">
        <f t="shared" si="70"/>
        <v>0</v>
      </c>
      <c r="Y116" s="1">
        <f t="shared" si="71"/>
        <v>0</v>
      </c>
      <c r="Z116" s="1">
        <f t="shared" si="72"/>
        <v>0</v>
      </c>
      <c r="AB116" s="1">
        <f t="shared" si="73"/>
        <v>0</v>
      </c>
      <c r="AC116" s="1">
        <f t="shared" si="74"/>
        <v>0</v>
      </c>
      <c r="AD116" s="1">
        <f t="shared" si="75"/>
        <v>0</v>
      </c>
      <c r="AE116" s="1">
        <f t="shared" si="76"/>
        <v>0</v>
      </c>
      <c r="AF116" s="1">
        <f t="shared" si="77"/>
        <v>0</v>
      </c>
      <c r="AH116" s="1">
        <f t="shared" si="78"/>
        <v>0</v>
      </c>
      <c r="AJ116" s="1" t="str">
        <f t="shared" si="79"/>
        <v>－</v>
      </c>
      <c r="AK116" s="1">
        <f t="shared" si="83"/>
      </c>
      <c r="AL116" s="1">
        <f t="shared" si="80"/>
        <v>0</v>
      </c>
      <c r="AM116" s="1">
        <f t="shared" si="81"/>
        <v>0</v>
      </c>
      <c r="AN116" s="130">
        <f t="shared" si="82"/>
        <v>0</v>
      </c>
    </row>
    <row r="117" spans="2:40" ht="18.75" customHeight="1">
      <c r="B117" s="14">
        <v>18</v>
      </c>
      <c r="C117" s="91"/>
      <c r="D117" s="15">
        <f t="shared" si="62"/>
      </c>
      <c r="E117" s="16"/>
      <c r="F117" s="15">
        <f t="shared" si="63"/>
      </c>
      <c r="G117" s="23"/>
      <c r="H117" s="24"/>
      <c r="I117" s="23"/>
      <c r="J117" s="24"/>
      <c r="K117" s="23"/>
      <c r="L117" s="24"/>
      <c r="M117" s="21"/>
      <c r="N117" s="24"/>
      <c r="O117" s="44"/>
      <c r="P117" s="24"/>
      <c r="Q117" s="15">
        <f t="shared" si="64"/>
        <v>0</v>
      </c>
      <c r="R117" s="15">
        <f t="shared" si="65"/>
        <v>0</v>
      </c>
      <c r="S117" s="21">
        <f t="shared" si="66"/>
        <v>0</v>
      </c>
      <c r="T117" s="22">
        <f t="shared" si="67"/>
        <v>1</v>
      </c>
      <c r="V117" s="1">
        <f t="shared" si="68"/>
        <v>0</v>
      </c>
      <c r="W117" s="1">
        <f t="shared" si="69"/>
        <v>0</v>
      </c>
      <c r="X117" s="1">
        <f t="shared" si="70"/>
        <v>0</v>
      </c>
      <c r="Y117" s="1">
        <f t="shared" si="71"/>
        <v>0</v>
      </c>
      <c r="Z117" s="1">
        <f t="shared" si="72"/>
        <v>0</v>
      </c>
      <c r="AB117" s="1">
        <f t="shared" si="73"/>
        <v>0</v>
      </c>
      <c r="AC117" s="1">
        <f t="shared" si="74"/>
        <v>0</v>
      </c>
      <c r="AD117" s="1">
        <f t="shared" si="75"/>
        <v>0</v>
      </c>
      <c r="AE117" s="1">
        <f t="shared" si="76"/>
        <v>0</v>
      </c>
      <c r="AF117" s="1">
        <f t="shared" si="77"/>
        <v>0</v>
      </c>
      <c r="AH117" s="1">
        <f t="shared" si="78"/>
        <v>0</v>
      </c>
      <c r="AJ117" s="1" t="str">
        <f t="shared" si="79"/>
        <v>－</v>
      </c>
      <c r="AK117" s="1">
        <f t="shared" si="83"/>
      </c>
      <c r="AL117" s="1">
        <f t="shared" si="80"/>
        <v>0</v>
      </c>
      <c r="AM117" s="1">
        <f t="shared" si="81"/>
        <v>0</v>
      </c>
      <c r="AN117" s="130">
        <f t="shared" si="82"/>
        <v>0</v>
      </c>
    </row>
    <row r="118" spans="2:40" ht="18.75" customHeight="1">
      <c r="B118" s="14">
        <v>19</v>
      </c>
      <c r="C118" s="118"/>
      <c r="D118" s="26">
        <f t="shared" si="62"/>
      </c>
      <c r="E118" s="27"/>
      <c r="F118" s="15">
        <f t="shared" si="63"/>
      </c>
      <c r="G118" s="28"/>
      <c r="H118" s="24"/>
      <c r="I118" s="28"/>
      <c r="J118" s="24"/>
      <c r="K118" s="23"/>
      <c r="L118" s="24"/>
      <c r="M118" s="30"/>
      <c r="N118" s="24"/>
      <c r="O118" s="45"/>
      <c r="P118" s="24"/>
      <c r="Q118" s="15">
        <f t="shared" si="64"/>
        <v>0</v>
      </c>
      <c r="R118" s="26">
        <f t="shared" si="65"/>
        <v>0</v>
      </c>
      <c r="S118" s="30">
        <f t="shared" si="66"/>
        <v>0</v>
      </c>
      <c r="T118" s="22">
        <f t="shared" si="67"/>
        <v>1</v>
      </c>
      <c r="V118" s="1">
        <f t="shared" si="68"/>
        <v>0</v>
      </c>
      <c r="W118" s="1">
        <f t="shared" si="69"/>
        <v>0</v>
      </c>
      <c r="X118" s="1">
        <f t="shared" si="70"/>
        <v>0</v>
      </c>
      <c r="Y118" s="1">
        <f t="shared" si="71"/>
        <v>0</v>
      </c>
      <c r="Z118" s="1">
        <f t="shared" si="72"/>
        <v>0</v>
      </c>
      <c r="AB118" s="1">
        <f t="shared" si="73"/>
        <v>0</v>
      </c>
      <c r="AC118" s="1">
        <f t="shared" si="74"/>
        <v>0</v>
      </c>
      <c r="AD118" s="1">
        <f t="shared" si="75"/>
        <v>0</v>
      </c>
      <c r="AE118" s="1">
        <f t="shared" si="76"/>
        <v>0</v>
      </c>
      <c r="AF118" s="1">
        <f t="shared" si="77"/>
        <v>0</v>
      </c>
      <c r="AH118" s="1">
        <f t="shared" si="78"/>
        <v>0</v>
      </c>
      <c r="AJ118" s="1" t="str">
        <f t="shared" si="79"/>
        <v>－</v>
      </c>
      <c r="AK118" s="1">
        <f t="shared" si="83"/>
      </c>
      <c r="AL118" s="1">
        <f t="shared" si="80"/>
        <v>0</v>
      </c>
      <c r="AM118" s="1">
        <f t="shared" si="81"/>
        <v>0</v>
      </c>
      <c r="AN118" s="130">
        <f t="shared" si="82"/>
        <v>0</v>
      </c>
    </row>
    <row r="119" spans="2:40" ht="18.75" customHeight="1">
      <c r="B119" s="14">
        <v>20</v>
      </c>
      <c r="C119" s="91"/>
      <c r="D119" s="15">
        <f t="shared" si="62"/>
      </c>
      <c r="E119" s="16"/>
      <c r="F119" s="15">
        <f t="shared" si="63"/>
      </c>
      <c r="G119" s="23"/>
      <c r="H119" s="24"/>
      <c r="I119" s="23"/>
      <c r="J119" s="24"/>
      <c r="K119" s="23"/>
      <c r="L119" s="24"/>
      <c r="M119" s="21"/>
      <c r="N119" s="24"/>
      <c r="O119" s="44"/>
      <c r="P119" s="24"/>
      <c r="Q119" s="15">
        <f t="shared" si="64"/>
        <v>0</v>
      </c>
      <c r="R119" s="15">
        <f t="shared" si="65"/>
        <v>0</v>
      </c>
      <c r="S119" s="21">
        <f t="shared" si="66"/>
        <v>0</v>
      </c>
      <c r="T119" s="22">
        <f t="shared" si="67"/>
        <v>1</v>
      </c>
      <c r="V119" s="1">
        <f t="shared" si="68"/>
        <v>0</v>
      </c>
      <c r="W119" s="1">
        <f t="shared" si="69"/>
        <v>0</v>
      </c>
      <c r="X119" s="1">
        <f t="shared" si="70"/>
        <v>0</v>
      </c>
      <c r="Y119" s="1">
        <f t="shared" si="71"/>
        <v>0</v>
      </c>
      <c r="Z119" s="1">
        <f t="shared" si="72"/>
        <v>0</v>
      </c>
      <c r="AB119" s="1">
        <f t="shared" si="73"/>
        <v>0</v>
      </c>
      <c r="AC119" s="1">
        <f t="shared" si="74"/>
        <v>0</v>
      </c>
      <c r="AD119" s="1">
        <f t="shared" si="75"/>
        <v>0</v>
      </c>
      <c r="AE119" s="1">
        <f t="shared" si="76"/>
        <v>0</v>
      </c>
      <c r="AF119" s="1">
        <f t="shared" si="77"/>
        <v>0</v>
      </c>
      <c r="AH119" s="1">
        <f t="shared" si="78"/>
        <v>0</v>
      </c>
      <c r="AJ119" s="1" t="str">
        <f t="shared" si="79"/>
        <v>－</v>
      </c>
      <c r="AK119" s="1">
        <f t="shared" si="83"/>
      </c>
      <c r="AL119" s="1">
        <f t="shared" si="80"/>
        <v>0</v>
      </c>
      <c r="AM119" s="1">
        <f t="shared" si="81"/>
        <v>0</v>
      </c>
      <c r="AN119" s="130">
        <f t="shared" si="82"/>
        <v>0</v>
      </c>
    </row>
    <row r="120" spans="2:40" ht="18.75" customHeight="1">
      <c r="B120" s="14">
        <v>21</v>
      </c>
      <c r="C120" s="119"/>
      <c r="D120" s="103">
        <f t="shared" si="62"/>
      </c>
      <c r="E120" s="120"/>
      <c r="F120" s="15">
        <f t="shared" si="63"/>
      </c>
      <c r="G120" s="121"/>
      <c r="H120" s="24"/>
      <c r="I120" s="121"/>
      <c r="J120" s="24"/>
      <c r="K120" s="23"/>
      <c r="L120" s="24"/>
      <c r="M120" s="122"/>
      <c r="N120" s="24"/>
      <c r="O120" s="123"/>
      <c r="P120" s="24"/>
      <c r="Q120" s="15">
        <f t="shared" si="64"/>
        <v>0</v>
      </c>
      <c r="R120" s="15">
        <f t="shared" si="65"/>
        <v>0</v>
      </c>
      <c r="S120" s="21">
        <f t="shared" si="66"/>
        <v>0</v>
      </c>
      <c r="T120" s="22">
        <f t="shared" si="67"/>
        <v>1</v>
      </c>
      <c r="V120" s="1">
        <f t="shared" si="68"/>
        <v>0</v>
      </c>
      <c r="W120" s="1">
        <f t="shared" si="69"/>
        <v>0</v>
      </c>
      <c r="X120" s="1">
        <f t="shared" si="70"/>
        <v>0</v>
      </c>
      <c r="Y120" s="1">
        <f t="shared" si="71"/>
        <v>0</v>
      </c>
      <c r="Z120" s="1">
        <f t="shared" si="72"/>
        <v>0</v>
      </c>
      <c r="AB120" s="1">
        <f t="shared" si="73"/>
        <v>0</v>
      </c>
      <c r="AC120" s="1">
        <f t="shared" si="74"/>
        <v>0</v>
      </c>
      <c r="AD120" s="1">
        <f t="shared" si="75"/>
        <v>0</v>
      </c>
      <c r="AE120" s="1">
        <f t="shared" si="76"/>
        <v>0</v>
      </c>
      <c r="AF120" s="1">
        <f t="shared" si="77"/>
        <v>0</v>
      </c>
      <c r="AH120" s="1">
        <f t="shared" si="78"/>
        <v>0</v>
      </c>
      <c r="AJ120" s="1" t="str">
        <f t="shared" si="79"/>
        <v>－</v>
      </c>
      <c r="AK120" s="1">
        <f t="shared" si="83"/>
      </c>
      <c r="AL120" s="1">
        <f t="shared" si="80"/>
        <v>0</v>
      </c>
      <c r="AM120" s="1">
        <f t="shared" si="81"/>
        <v>0</v>
      </c>
      <c r="AN120" s="130">
        <f t="shared" si="82"/>
        <v>0</v>
      </c>
    </row>
    <row r="121" spans="2:40" ht="18.75" customHeight="1">
      <c r="B121" s="14">
        <v>22</v>
      </c>
      <c r="C121" s="91"/>
      <c r="D121" s="15">
        <f t="shared" si="62"/>
      </c>
      <c r="E121" s="16"/>
      <c r="F121" s="15">
        <f t="shared" si="63"/>
      </c>
      <c r="G121" s="23"/>
      <c r="H121" s="24"/>
      <c r="I121" s="23"/>
      <c r="J121" s="24"/>
      <c r="K121" s="28"/>
      <c r="L121" s="24"/>
      <c r="M121" s="21"/>
      <c r="N121" s="24"/>
      <c r="O121" s="44"/>
      <c r="P121" s="24"/>
      <c r="Q121" s="15">
        <f t="shared" si="64"/>
        <v>0</v>
      </c>
      <c r="R121" s="15">
        <f t="shared" si="65"/>
        <v>0</v>
      </c>
      <c r="S121" s="21">
        <f t="shared" si="66"/>
        <v>0</v>
      </c>
      <c r="T121" s="22">
        <f t="shared" si="67"/>
        <v>1</v>
      </c>
      <c r="V121" s="1">
        <f t="shared" si="68"/>
        <v>0</v>
      </c>
      <c r="W121" s="1">
        <f t="shared" si="69"/>
        <v>0</v>
      </c>
      <c r="X121" s="1">
        <f t="shared" si="70"/>
        <v>0</v>
      </c>
      <c r="Y121" s="1">
        <f t="shared" si="71"/>
        <v>0</v>
      </c>
      <c r="Z121" s="1">
        <f t="shared" si="72"/>
        <v>0</v>
      </c>
      <c r="AB121" s="1">
        <f t="shared" si="73"/>
        <v>0</v>
      </c>
      <c r="AC121" s="1">
        <f t="shared" si="74"/>
        <v>0</v>
      </c>
      <c r="AD121" s="1">
        <f t="shared" si="75"/>
        <v>0</v>
      </c>
      <c r="AE121" s="1">
        <f t="shared" si="76"/>
        <v>0</v>
      </c>
      <c r="AF121" s="1">
        <f t="shared" si="77"/>
        <v>0</v>
      </c>
      <c r="AH121" s="1">
        <f t="shared" si="78"/>
        <v>0</v>
      </c>
      <c r="AJ121" s="1" t="str">
        <f t="shared" si="79"/>
        <v>－</v>
      </c>
      <c r="AK121" s="1">
        <f t="shared" si="83"/>
      </c>
      <c r="AL121" s="1">
        <f t="shared" si="80"/>
        <v>0</v>
      </c>
      <c r="AM121" s="1">
        <f t="shared" si="81"/>
        <v>0</v>
      </c>
      <c r="AN121" s="130">
        <f t="shared" si="82"/>
        <v>0</v>
      </c>
    </row>
    <row r="122" spans="2:40" ht="18.75" customHeight="1">
      <c r="B122" s="14">
        <v>23</v>
      </c>
      <c r="C122" s="91"/>
      <c r="D122" s="15">
        <f t="shared" si="62"/>
      </c>
      <c r="E122" s="16"/>
      <c r="F122" s="15">
        <f t="shared" si="63"/>
      </c>
      <c r="G122" s="23"/>
      <c r="H122" s="24"/>
      <c r="I122" s="23"/>
      <c r="J122" s="24"/>
      <c r="K122" s="23"/>
      <c r="L122" s="24"/>
      <c r="M122" s="21"/>
      <c r="N122" s="24"/>
      <c r="O122" s="44"/>
      <c r="P122" s="24"/>
      <c r="Q122" s="15">
        <f t="shared" si="64"/>
        <v>0</v>
      </c>
      <c r="R122" s="15">
        <f t="shared" si="65"/>
        <v>0</v>
      </c>
      <c r="S122" s="21">
        <f t="shared" si="66"/>
        <v>0</v>
      </c>
      <c r="T122" s="22">
        <f t="shared" si="67"/>
        <v>1</v>
      </c>
      <c r="V122" s="1">
        <f t="shared" si="68"/>
        <v>0</v>
      </c>
      <c r="W122" s="1">
        <f t="shared" si="69"/>
        <v>0</v>
      </c>
      <c r="X122" s="1">
        <f t="shared" si="70"/>
        <v>0</v>
      </c>
      <c r="Y122" s="1">
        <f t="shared" si="71"/>
        <v>0</v>
      </c>
      <c r="Z122" s="1">
        <f t="shared" si="72"/>
        <v>0</v>
      </c>
      <c r="AB122" s="1">
        <f t="shared" si="73"/>
        <v>0</v>
      </c>
      <c r="AC122" s="1">
        <f t="shared" si="74"/>
        <v>0</v>
      </c>
      <c r="AD122" s="1">
        <f t="shared" si="75"/>
        <v>0</v>
      </c>
      <c r="AE122" s="1">
        <f t="shared" si="76"/>
        <v>0</v>
      </c>
      <c r="AF122" s="1">
        <f t="shared" si="77"/>
        <v>0</v>
      </c>
      <c r="AH122" s="1">
        <f t="shared" si="78"/>
        <v>0</v>
      </c>
      <c r="AJ122" s="1" t="str">
        <f t="shared" si="79"/>
        <v>－</v>
      </c>
      <c r="AK122" s="1">
        <f t="shared" si="83"/>
      </c>
      <c r="AL122" s="1">
        <f t="shared" si="80"/>
        <v>0</v>
      </c>
      <c r="AM122" s="1">
        <f t="shared" si="81"/>
        <v>0</v>
      </c>
      <c r="AN122" s="130">
        <f t="shared" si="82"/>
        <v>0</v>
      </c>
    </row>
    <row r="123" spans="2:40" ht="18.75" customHeight="1">
      <c r="B123" s="14">
        <v>24</v>
      </c>
      <c r="C123" s="91"/>
      <c r="D123" s="15">
        <f t="shared" si="62"/>
      </c>
      <c r="E123" s="16"/>
      <c r="F123" s="15">
        <f t="shared" si="63"/>
      </c>
      <c r="G123" s="23"/>
      <c r="H123" s="24"/>
      <c r="I123" s="23"/>
      <c r="J123" s="24"/>
      <c r="K123" s="23"/>
      <c r="L123" s="24"/>
      <c r="M123" s="21"/>
      <c r="N123" s="24"/>
      <c r="O123" s="44"/>
      <c r="P123" s="24"/>
      <c r="Q123" s="15">
        <f t="shared" si="64"/>
        <v>0</v>
      </c>
      <c r="R123" s="15">
        <f t="shared" si="65"/>
        <v>0</v>
      </c>
      <c r="S123" s="21">
        <f t="shared" si="66"/>
        <v>0</v>
      </c>
      <c r="T123" s="22">
        <f t="shared" si="67"/>
        <v>1</v>
      </c>
      <c r="V123" s="1">
        <f t="shared" si="68"/>
        <v>0</v>
      </c>
      <c r="W123" s="1">
        <f t="shared" si="69"/>
        <v>0</v>
      </c>
      <c r="X123" s="1">
        <f t="shared" si="70"/>
        <v>0</v>
      </c>
      <c r="Y123" s="1">
        <f t="shared" si="71"/>
        <v>0</v>
      </c>
      <c r="Z123" s="1">
        <f t="shared" si="72"/>
        <v>0</v>
      </c>
      <c r="AB123" s="1">
        <f t="shared" si="73"/>
        <v>0</v>
      </c>
      <c r="AC123" s="1">
        <f t="shared" si="74"/>
        <v>0</v>
      </c>
      <c r="AD123" s="1">
        <f t="shared" si="75"/>
        <v>0</v>
      </c>
      <c r="AE123" s="1">
        <f t="shared" si="76"/>
        <v>0</v>
      </c>
      <c r="AF123" s="1">
        <f t="shared" si="77"/>
        <v>0</v>
      </c>
      <c r="AH123" s="1">
        <f t="shared" si="78"/>
        <v>0</v>
      </c>
      <c r="AJ123" s="1" t="str">
        <f t="shared" si="79"/>
        <v>－</v>
      </c>
      <c r="AK123" s="1">
        <f t="shared" si="83"/>
      </c>
      <c r="AL123" s="1">
        <f t="shared" si="80"/>
        <v>0</v>
      </c>
      <c r="AM123" s="1">
        <f t="shared" si="81"/>
        <v>0</v>
      </c>
      <c r="AN123" s="130">
        <f t="shared" si="82"/>
        <v>0</v>
      </c>
    </row>
    <row r="124" spans="2:40" ht="18.75" customHeight="1">
      <c r="B124" s="14">
        <v>25</v>
      </c>
      <c r="C124" s="91"/>
      <c r="D124" s="15">
        <f t="shared" si="62"/>
      </c>
      <c r="E124" s="16"/>
      <c r="F124" s="15">
        <f t="shared" si="63"/>
      </c>
      <c r="G124" s="23"/>
      <c r="H124" s="24"/>
      <c r="I124" s="23"/>
      <c r="J124" s="24"/>
      <c r="K124" s="23"/>
      <c r="L124" s="24"/>
      <c r="M124" s="21"/>
      <c r="N124" s="24"/>
      <c r="O124" s="44"/>
      <c r="P124" s="24"/>
      <c r="Q124" s="15">
        <f t="shared" si="64"/>
        <v>0</v>
      </c>
      <c r="R124" s="15">
        <f t="shared" si="65"/>
        <v>0</v>
      </c>
      <c r="S124" s="21">
        <f t="shared" si="66"/>
        <v>0</v>
      </c>
      <c r="T124" s="22">
        <f t="shared" si="67"/>
        <v>1</v>
      </c>
      <c r="V124" s="1">
        <f t="shared" si="68"/>
        <v>0</v>
      </c>
      <c r="W124" s="1">
        <f t="shared" si="69"/>
        <v>0</v>
      </c>
      <c r="X124" s="1">
        <f t="shared" si="70"/>
        <v>0</v>
      </c>
      <c r="Y124" s="1">
        <f t="shared" si="71"/>
        <v>0</v>
      </c>
      <c r="Z124" s="1">
        <f t="shared" si="72"/>
        <v>0</v>
      </c>
      <c r="AB124" s="1">
        <f t="shared" si="73"/>
        <v>0</v>
      </c>
      <c r="AC124" s="1">
        <f t="shared" si="74"/>
        <v>0</v>
      </c>
      <c r="AD124" s="1">
        <f t="shared" si="75"/>
        <v>0</v>
      </c>
      <c r="AE124" s="1">
        <f t="shared" si="76"/>
        <v>0</v>
      </c>
      <c r="AF124" s="1">
        <f t="shared" si="77"/>
        <v>0</v>
      </c>
      <c r="AH124" s="1">
        <f t="shared" si="78"/>
        <v>0</v>
      </c>
      <c r="AJ124" s="1" t="str">
        <f t="shared" si="79"/>
        <v>－</v>
      </c>
      <c r="AK124" s="1">
        <f t="shared" si="83"/>
      </c>
      <c r="AL124" s="1">
        <f t="shared" si="80"/>
        <v>0</v>
      </c>
      <c r="AM124" s="1">
        <f t="shared" si="81"/>
        <v>0</v>
      </c>
      <c r="AN124" s="130">
        <f t="shared" si="82"/>
        <v>0</v>
      </c>
    </row>
    <row r="125" spans="2:40" ht="18.75" customHeight="1">
      <c r="B125" s="14">
        <v>26</v>
      </c>
      <c r="C125" s="91"/>
      <c r="D125" s="15">
        <f t="shared" si="62"/>
      </c>
      <c r="E125" s="16"/>
      <c r="F125" s="15">
        <f t="shared" si="63"/>
      </c>
      <c r="G125" s="23"/>
      <c r="H125" s="24"/>
      <c r="I125" s="23"/>
      <c r="J125" s="24"/>
      <c r="K125" s="23"/>
      <c r="L125" s="24"/>
      <c r="M125" s="21"/>
      <c r="N125" s="24"/>
      <c r="O125" s="44"/>
      <c r="P125" s="24"/>
      <c r="Q125" s="15">
        <f t="shared" si="64"/>
        <v>0</v>
      </c>
      <c r="R125" s="15">
        <f t="shared" si="65"/>
        <v>0</v>
      </c>
      <c r="S125" s="21">
        <f t="shared" si="66"/>
        <v>0</v>
      </c>
      <c r="T125" s="22">
        <f t="shared" si="67"/>
        <v>1</v>
      </c>
      <c r="V125" s="1">
        <f t="shared" si="68"/>
        <v>0</v>
      </c>
      <c r="W125" s="1">
        <f t="shared" si="69"/>
        <v>0</v>
      </c>
      <c r="X125" s="1">
        <f t="shared" si="70"/>
        <v>0</v>
      </c>
      <c r="Y125" s="1">
        <f t="shared" si="71"/>
        <v>0</v>
      </c>
      <c r="Z125" s="1">
        <f t="shared" si="72"/>
        <v>0</v>
      </c>
      <c r="AB125" s="1">
        <f t="shared" si="73"/>
        <v>0</v>
      </c>
      <c r="AC125" s="1">
        <f t="shared" si="74"/>
        <v>0</v>
      </c>
      <c r="AD125" s="1">
        <f t="shared" si="75"/>
        <v>0</v>
      </c>
      <c r="AE125" s="1">
        <f t="shared" si="76"/>
        <v>0</v>
      </c>
      <c r="AF125" s="1">
        <f t="shared" si="77"/>
        <v>0</v>
      </c>
      <c r="AH125" s="1">
        <f t="shared" si="78"/>
        <v>0</v>
      </c>
      <c r="AJ125" s="1" t="str">
        <f t="shared" si="79"/>
        <v>－</v>
      </c>
      <c r="AK125" s="1">
        <f t="shared" si="83"/>
      </c>
      <c r="AL125" s="1">
        <f t="shared" si="80"/>
        <v>0</v>
      </c>
      <c r="AM125" s="1">
        <f t="shared" si="81"/>
        <v>0</v>
      </c>
      <c r="AN125" s="130">
        <f t="shared" si="82"/>
        <v>0</v>
      </c>
    </row>
    <row r="126" spans="2:40" ht="18.75" customHeight="1">
      <c r="B126" s="14">
        <v>27</v>
      </c>
      <c r="C126" s="91"/>
      <c r="D126" s="15"/>
      <c r="E126" s="16"/>
      <c r="F126" s="15"/>
      <c r="G126" s="23"/>
      <c r="H126" s="24"/>
      <c r="I126" s="28"/>
      <c r="J126" s="24"/>
      <c r="K126" s="23"/>
      <c r="L126" s="24"/>
      <c r="M126" s="30"/>
      <c r="N126" s="24"/>
      <c r="O126" s="44"/>
      <c r="P126" s="24"/>
      <c r="Q126" s="15">
        <f aca="true" t="shared" si="84" ref="Q126:Q133">H126+J126+L126+N126+P126</f>
        <v>0</v>
      </c>
      <c r="R126" s="15">
        <f aca="true" t="shared" si="85" ref="R126:R133">SUM(V126:Z126)</f>
        <v>0</v>
      </c>
      <c r="S126" s="21">
        <f aca="true" t="shared" si="86" ref="S126:S133">SUM(AB126:AF126)</f>
        <v>0</v>
      </c>
      <c r="T126" s="22">
        <f aca="true" t="shared" si="87" ref="T126:T133">RANK(AH126,$AH$100:$AH$133)</f>
        <v>1</v>
      </c>
      <c r="V126" s="1">
        <f aca="true" t="shared" si="88" ref="V126:V133">IF(G126="",0,VLOOKUP(G126,$B$100:$T$133,16))</f>
        <v>0</v>
      </c>
      <c r="W126" s="1">
        <f aca="true" t="shared" si="89" ref="W126:W133">IF(I126="",0,VLOOKUP(I126,$B$100:$T$133,16))</f>
        <v>0</v>
      </c>
      <c r="X126" s="1">
        <f aca="true" t="shared" si="90" ref="X126:X133">IF(K126="",0,VLOOKUP(K126,$B$100:$T$133,16))</f>
        <v>0</v>
      </c>
      <c r="Y126" s="1">
        <f aca="true" t="shared" si="91" ref="Y126:Y133">IF(M126="",0,VLOOKUP(M126,$B$100:$T$133,16))</f>
        <v>0</v>
      </c>
      <c r="Z126" s="1">
        <f aca="true" t="shared" si="92" ref="Z126:Z133">IF(O126="",0,VLOOKUP(O126,$B$100:$T$133,16))</f>
        <v>0</v>
      </c>
      <c r="AB126" s="1">
        <f t="shared" si="73"/>
        <v>0</v>
      </c>
      <c r="AC126" s="1">
        <f aca="true" t="shared" si="93" ref="AC126:AC133">IF(I126="",0,VLOOKUP($I126,$B$100:$T$133,16)*J126)</f>
        <v>0</v>
      </c>
      <c r="AD126" s="1">
        <f aca="true" t="shared" si="94" ref="AD126:AD133">IF(K126="",0,VLOOKUP($K126,$B$100:$T$133,16)*L126)</f>
        <v>0</v>
      </c>
      <c r="AE126" s="1">
        <f aca="true" t="shared" si="95" ref="AE126:AE133">IF(M126="",0,VLOOKUP($M126,$B$100:$T$133,16)*N126)</f>
        <v>0</v>
      </c>
      <c r="AF126" s="1">
        <f aca="true" t="shared" si="96" ref="AF126:AF133">IF(O126="",0,VLOOKUP($O126,$B$100:$T$133,16)*P126)</f>
        <v>0</v>
      </c>
      <c r="AH126" s="1">
        <f aca="true" t="shared" si="97" ref="AH126:AH133">1000000*Q126+100*R126+S126</f>
        <v>0</v>
      </c>
      <c r="AJ126" s="1" t="str">
        <f t="shared" si="79"/>
        <v>－</v>
      </c>
      <c r="AK126" s="1">
        <f aca="true" t="shared" si="98" ref="AK126:AK133">CONCATENATE(H126,J126,L126,N126,P126)</f>
      </c>
      <c r="AL126" s="1">
        <f aca="true" t="shared" si="99" ref="AL126:AL133">SUM(H126,J126,L126,N126)</f>
        <v>0</v>
      </c>
      <c r="AM126" s="1">
        <f aca="true" t="shared" si="100" ref="AM126:AM133">SUM(J126,L126,N126,P126)</f>
        <v>0</v>
      </c>
      <c r="AN126" s="130">
        <f aca="true" t="shared" si="101" ref="AN126:AN133">MAX(AL126:AM126)</f>
        <v>0</v>
      </c>
    </row>
    <row r="127" spans="2:40" ht="18.75" customHeight="1">
      <c r="B127" s="14">
        <v>28</v>
      </c>
      <c r="C127" s="91"/>
      <c r="D127" s="15"/>
      <c r="E127" s="16"/>
      <c r="F127" s="15"/>
      <c r="G127" s="23"/>
      <c r="H127" s="24"/>
      <c r="I127" s="23"/>
      <c r="J127" s="24"/>
      <c r="K127" s="23"/>
      <c r="L127" s="24"/>
      <c r="M127" s="21"/>
      <c r="N127" s="24"/>
      <c r="O127" s="44"/>
      <c r="P127" s="24"/>
      <c r="Q127" s="15">
        <f t="shared" si="84"/>
        <v>0</v>
      </c>
      <c r="R127" s="15">
        <f t="shared" si="85"/>
        <v>0</v>
      </c>
      <c r="S127" s="21">
        <f t="shared" si="86"/>
        <v>0</v>
      </c>
      <c r="T127" s="22">
        <f t="shared" si="87"/>
        <v>1</v>
      </c>
      <c r="V127" s="1">
        <f t="shared" si="88"/>
        <v>0</v>
      </c>
      <c r="W127" s="1">
        <f t="shared" si="89"/>
        <v>0</v>
      </c>
      <c r="X127" s="1">
        <f t="shared" si="90"/>
        <v>0</v>
      </c>
      <c r="Y127" s="1">
        <f t="shared" si="91"/>
        <v>0</v>
      </c>
      <c r="Z127" s="1">
        <f t="shared" si="92"/>
        <v>0</v>
      </c>
      <c r="AB127" s="1">
        <f t="shared" si="73"/>
        <v>0</v>
      </c>
      <c r="AC127" s="1">
        <f t="shared" si="93"/>
        <v>0</v>
      </c>
      <c r="AD127" s="1">
        <f t="shared" si="94"/>
        <v>0</v>
      </c>
      <c r="AE127" s="1">
        <f t="shared" si="95"/>
        <v>0</v>
      </c>
      <c r="AF127" s="1">
        <f t="shared" si="96"/>
        <v>0</v>
      </c>
      <c r="AH127" s="1">
        <f t="shared" si="97"/>
        <v>0</v>
      </c>
      <c r="AJ127" s="1" t="str">
        <f t="shared" si="79"/>
        <v>－</v>
      </c>
      <c r="AK127" s="1">
        <f t="shared" si="98"/>
      </c>
      <c r="AL127" s="1">
        <f t="shared" si="99"/>
        <v>0</v>
      </c>
      <c r="AM127" s="1">
        <f t="shared" si="100"/>
        <v>0</v>
      </c>
      <c r="AN127" s="130">
        <f t="shared" si="101"/>
        <v>0</v>
      </c>
    </row>
    <row r="128" spans="2:40" ht="18.75" customHeight="1">
      <c r="B128" s="14">
        <v>29</v>
      </c>
      <c r="C128" s="91"/>
      <c r="D128" s="15"/>
      <c r="E128" s="16"/>
      <c r="F128" s="15"/>
      <c r="G128" s="23"/>
      <c r="H128" s="24"/>
      <c r="I128" s="121"/>
      <c r="J128" s="24"/>
      <c r="K128" s="23"/>
      <c r="L128" s="24"/>
      <c r="M128" s="122"/>
      <c r="N128" s="24"/>
      <c r="O128" s="44"/>
      <c r="P128" s="24"/>
      <c r="Q128" s="15">
        <f t="shared" si="84"/>
        <v>0</v>
      </c>
      <c r="R128" s="15">
        <f t="shared" si="85"/>
        <v>0</v>
      </c>
      <c r="S128" s="21">
        <f t="shared" si="86"/>
        <v>0</v>
      </c>
      <c r="T128" s="22">
        <f t="shared" si="87"/>
        <v>1</v>
      </c>
      <c r="V128" s="1">
        <f t="shared" si="88"/>
        <v>0</v>
      </c>
      <c r="W128" s="1">
        <f t="shared" si="89"/>
        <v>0</v>
      </c>
      <c r="X128" s="1">
        <f t="shared" si="90"/>
        <v>0</v>
      </c>
      <c r="Y128" s="1">
        <f t="shared" si="91"/>
        <v>0</v>
      </c>
      <c r="Z128" s="1">
        <f t="shared" si="92"/>
        <v>0</v>
      </c>
      <c r="AB128" s="1">
        <f t="shared" si="73"/>
        <v>0</v>
      </c>
      <c r="AC128" s="1">
        <f t="shared" si="93"/>
        <v>0</v>
      </c>
      <c r="AD128" s="1">
        <f t="shared" si="94"/>
        <v>0</v>
      </c>
      <c r="AE128" s="1">
        <f t="shared" si="95"/>
        <v>0</v>
      </c>
      <c r="AF128" s="1">
        <f t="shared" si="96"/>
        <v>0</v>
      </c>
      <c r="AH128" s="1">
        <f t="shared" si="97"/>
        <v>0</v>
      </c>
      <c r="AJ128" s="1" t="str">
        <f t="shared" si="79"/>
        <v>－</v>
      </c>
      <c r="AK128" s="1">
        <f t="shared" si="98"/>
      </c>
      <c r="AL128" s="1">
        <f t="shared" si="99"/>
        <v>0</v>
      </c>
      <c r="AM128" s="1">
        <f t="shared" si="100"/>
        <v>0</v>
      </c>
      <c r="AN128" s="130">
        <f t="shared" si="101"/>
        <v>0</v>
      </c>
    </row>
    <row r="129" spans="2:40" ht="18.75" customHeight="1">
      <c r="B129" s="14">
        <v>30</v>
      </c>
      <c r="C129" s="91"/>
      <c r="D129" s="15"/>
      <c r="E129" s="16"/>
      <c r="F129" s="15"/>
      <c r="G129" s="23"/>
      <c r="H129" s="24"/>
      <c r="I129" s="23"/>
      <c r="J129" s="24"/>
      <c r="K129" s="23"/>
      <c r="L129" s="24"/>
      <c r="M129" s="21"/>
      <c r="N129" s="24"/>
      <c r="O129" s="44"/>
      <c r="P129" s="24"/>
      <c r="Q129" s="15">
        <f t="shared" si="84"/>
        <v>0</v>
      </c>
      <c r="R129" s="15">
        <f t="shared" si="85"/>
        <v>0</v>
      </c>
      <c r="S129" s="21">
        <f t="shared" si="86"/>
        <v>0</v>
      </c>
      <c r="T129" s="22">
        <f t="shared" si="87"/>
        <v>1</v>
      </c>
      <c r="V129" s="1">
        <f t="shared" si="88"/>
        <v>0</v>
      </c>
      <c r="W129" s="1">
        <f t="shared" si="89"/>
        <v>0</v>
      </c>
      <c r="X129" s="1">
        <f t="shared" si="90"/>
        <v>0</v>
      </c>
      <c r="Y129" s="1">
        <f t="shared" si="91"/>
        <v>0</v>
      </c>
      <c r="Z129" s="1">
        <f t="shared" si="92"/>
        <v>0</v>
      </c>
      <c r="AB129" s="1">
        <f t="shared" si="73"/>
        <v>0</v>
      </c>
      <c r="AC129" s="1">
        <f t="shared" si="93"/>
        <v>0</v>
      </c>
      <c r="AD129" s="1">
        <f t="shared" si="94"/>
        <v>0</v>
      </c>
      <c r="AE129" s="1">
        <f t="shared" si="95"/>
        <v>0</v>
      </c>
      <c r="AF129" s="1">
        <f t="shared" si="96"/>
        <v>0</v>
      </c>
      <c r="AH129" s="1">
        <f t="shared" si="97"/>
        <v>0</v>
      </c>
      <c r="AJ129" s="1" t="str">
        <f t="shared" si="79"/>
        <v>－</v>
      </c>
      <c r="AK129" s="1">
        <f t="shared" si="98"/>
      </c>
      <c r="AL129" s="1">
        <f t="shared" si="99"/>
        <v>0</v>
      </c>
      <c r="AM129" s="1">
        <f t="shared" si="100"/>
        <v>0</v>
      </c>
      <c r="AN129" s="130">
        <f t="shared" si="101"/>
        <v>0</v>
      </c>
    </row>
    <row r="130" spans="2:40" ht="18.75" customHeight="1">
      <c r="B130" s="14">
        <v>31</v>
      </c>
      <c r="C130" s="91"/>
      <c r="D130" s="15"/>
      <c r="E130" s="16"/>
      <c r="F130" s="15"/>
      <c r="G130" s="23"/>
      <c r="H130" s="24"/>
      <c r="I130" s="23"/>
      <c r="J130" s="24"/>
      <c r="K130" s="23"/>
      <c r="L130" s="24"/>
      <c r="M130" s="21"/>
      <c r="N130" s="24"/>
      <c r="O130" s="44"/>
      <c r="P130" s="24"/>
      <c r="Q130" s="15">
        <f t="shared" si="84"/>
        <v>0</v>
      </c>
      <c r="R130" s="15">
        <f t="shared" si="85"/>
        <v>0</v>
      </c>
      <c r="S130" s="21">
        <f t="shared" si="86"/>
        <v>0</v>
      </c>
      <c r="T130" s="22">
        <f t="shared" si="87"/>
        <v>1</v>
      </c>
      <c r="V130" s="1">
        <f t="shared" si="88"/>
        <v>0</v>
      </c>
      <c r="W130" s="1">
        <f t="shared" si="89"/>
        <v>0</v>
      </c>
      <c r="X130" s="1">
        <f t="shared" si="90"/>
        <v>0</v>
      </c>
      <c r="Y130" s="1">
        <f t="shared" si="91"/>
        <v>0</v>
      </c>
      <c r="Z130" s="1">
        <f t="shared" si="92"/>
        <v>0</v>
      </c>
      <c r="AB130" s="1">
        <f t="shared" si="73"/>
        <v>0</v>
      </c>
      <c r="AC130" s="1">
        <f t="shared" si="93"/>
        <v>0</v>
      </c>
      <c r="AD130" s="1">
        <f t="shared" si="94"/>
        <v>0</v>
      </c>
      <c r="AE130" s="1">
        <f t="shared" si="95"/>
        <v>0</v>
      </c>
      <c r="AF130" s="1">
        <f t="shared" si="96"/>
        <v>0</v>
      </c>
      <c r="AH130" s="1">
        <f t="shared" si="97"/>
        <v>0</v>
      </c>
      <c r="AJ130" s="1" t="str">
        <f t="shared" si="79"/>
        <v>－</v>
      </c>
      <c r="AK130" s="1">
        <f t="shared" si="98"/>
      </c>
      <c r="AL130" s="1">
        <f t="shared" si="99"/>
        <v>0</v>
      </c>
      <c r="AM130" s="1">
        <f t="shared" si="100"/>
        <v>0</v>
      </c>
      <c r="AN130" s="130">
        <f t="shared" si="101"/>
        <v>0</v>
      </c>
    </row>
    <row r="131" spans="2:40" ht="18.75" customHeight="1">
      <c r="B131" s="14">
        <v>32</v>
      </c>
      <c r="C131" s="91"/>
      <c r="D131" s="15"/>
      <c r="E131" s="16"/>
      <c r="F131" s="15"/>
      <c r="G131" s="23"/>
      <c r="H131" s="24"/>
      <c r="I131" s="23"/>
      <c r="J131" s="24"/>
      <c r="K131" s="23"/>
      <c r="L131" s="24"/>
      <c r="M131" s="21"/>
      <c r="N131" s="24"/>
      <c r="O131" s="44"/>
      <c r="P131" s="24"/>
      <c r="Q131" s="15">
        <f t="shared" si="84"/>
        <v>0</v>
      </c>
      <c r="R131" s="15">
        <f t="shared" si="85"/>
        <v>0</v>
      </c>
      <c r="S131" s="21">
        <f t="shared" si="86"/>
        <v>0</v>
      </c>
      <c r="T131" s="22">
        <f t="shared" si="87"/>
        <v>1</v>
      </c>
      <c r="V131" s="1">
        <f t="shared" si="88"/>
        <v>0</v>
      </c>
      <c r="W131" s="1">
        <f t="shared" si="89"/>
        <v>0</v>
      </c>
      <c r="X131" s="1">
        <f t="shared" si="90"/>
        <v>0</v>
      </c>
      <c r="Y131" s="1">
        <f t="shared" si="91"/>
        <v>0</v>
      </c>
      <c r="Z131" s="1">
        <f t="shared" si="92"/>
        <v>0</v>
      </c>
      <c r="AB131" s="1">
        <f t="shared" si="73"/>
        <v>0</v>
      </c>
      <c r="AC131" s="1">
        <f t="shared" si="93"/>
        <v>0</v>
      </c>
      <c r="AD131" s="1">
        <f t="shared" si="94"/>
        <v>0</v>
      </c>
      <c r="AE131" s="1">
        <f t="shared" si="95"/>
        <v>0</v>
      </c>
      <c r="AF131" s="1">
        <f t="shared" si="96"/>
        <v>0</v>
      </c>
      <c r="AH131" s="1">
        <f t="shared" si="97"/>
        <v>0</v>
      </c>
      <c r="AJ131" s="1" t="str">
        <f t="shared" si="79"/>
        <v>－</v>
      </c>
      <c r="AK131" s="1">
        <f t="shared" si="98"/>
      </c>
      <c r="AL131" s="1">
        <f t="shared" si="99"/>
        <v>0</v>
      </c>
      <c r="AM131" s="1">
        <f t="shared" si="100"/>
        <v>0</v>
      </c>
      <c r="AN131" s="130">
        <f t="shared" si="101"/>
        <v>0</v>
      </c>
    </row>
    <row r="132" spans="2:40" ht="18.75" customHeight="1">
      <c r="B132" s="14">
        <v>33</v>
      </c>
      <c r="C132" s="91"/>
      <c r="D132" s="15"/>
      <c r="E132" s="16"/>
      <c r="F132" s="15"/>
      <c r="G132" s="23"/>
      <c r="H132" s="24"/>
      <c r="I132" s="23"/>
      <c r="J132" s="24"/>
      <c r="K132" s="23"/>
      <c r="L132" s="24"/>
      <c r="M132" s="21"/>
      <c r="N132" s="24"/>
      <c r="O132" s="44"/>
      <c r="P132" s="24"/>
      <c r="Q132" s="15">
        <f t="shared" si="84"/>
        <v>0</v>
      </c>
      <c r="R132" s="15">
        <f t="shared" si="85"/>
        <v>0</v>
      </c>
      <c r="S132" s="21">
        <f t="shared" si="86"/>
        <v>0</v>
      </c>
      <c r="T132" s="22">
        <f t="shared" si="87"/>
        <v>1</v>
      </c>
      <c r="V132" s="1">
        <f t="shared" si="88"/>
        <v>0</v>
      </c>
      <c r="W132" s="1">
        <f t="shared" si="89"/>
        <v>0</v>
      </c>
      <c r="X132" s="1">
        <f t="shared" si="90"/>
        <v>0</v>
      </c>
      <c r="Y132" s="1">
        <f t="shared" si="91"/>
        <v>0</v>
      </c>
      <c r="Z132" s="1">
        <f t="shared" si="92"/>
        <v>0</v>
      </c>
      <c r="AB132" s="1">
        <f t="shared" si="73"/>
        <v>0</v>
      </c>
      <c r="AC132" s="1">
        <f t="shared" si="93"/>
        <v>0</v>
      </c>
      <c r="AD132" s="1">
        <f t="shared" si="94"/>
        <v>0</v>
      </c>
      <c r="AE132" s="1">
        <f t="shared" si="95"/>
        <v>0</v>
      </c>
      <c r="AF132" s="1">
        <f t="shared" si="96"/>
        <v>0</v>
      </c>
      <c r="AH132" s="1">
        <f t="shared" si="97"/>
        <v>0</v>
      </c>
      <c r="AJ132" s="1" t="str">
        <f t="shared" si="79"/>
        <v>－</v>
      </c>
      <c r="AK132" s="1">
        <f t="shared" si="98"/>
      </c>
      <c r="AL132" s="1">
        <f t="shared" si="99"/>
        <v>0</v>
      </c>
      <c r="AM132" s="1">
        <f t="shared" si="100"/>
        <v>0</v>
      </c>
      <c r="AN132" s="130">
        <f t="shared" si="101"/>
        <v>0</v>
      </c>
    </row>
    <row r="133" spans="2:40" ht="18.75" customHeight="1">
      <c r="B133" s="14">
        <v>34</v>
      </c>
      <c r="C133" s="91"/>
      <c r="D133" s="15"/>
      <c r="E133" s="16"/>
      <c r="F133" s="15"/>
      <c r="G133" s="23"/>
      <c r="H133" s="24"/>
      <c r="I133" s="23"/>
      <c r="J133" s="24"/>
      <c r="K133" s="23"/>
      <c r="L133" s="24"/>
      <c r="M133" s="21"/>
      <c r="N133" s="24"/>
      <c r="O133" s="44"/>
      <c r="P133" s="24"/>
      <c r="Q133" s="15">
        <f t="shared" si="84"/>
        <v>0</v>
      </c>
      <c r="R133" s="15">
        <f t="shared" si="85"/>
        <v>0</v>
      </c>
      <c r="S133" s="21">
        <f t="shared" si="86"/>
        <v>0</v>
      </c>
      <c r="T133" s="22">
        <f t="shared" si="87"/>
        <v>1</v>
      </c>
      <c r="V133" s="1">
        <f t="shared" si="88"/>
        <v>0</v>
      </c>
      <c r="W133" s="1">
        <f t="shared" si="89"/>
        <v>0</v>
      </c>
      <c r="X133" s="1">
        <f t="shared" si="90"/>
        <v>0</v>
      </c>
      <c r="Y133" s="1">
        <f t="shared" si="91"/>
        <v>0</v>
      </c>
      <c r="Z133" s="1">
        <f t="shared" si="92"/>
        <v>0</v>
      </c>
      <c r="AB133" s="1">
        <f t="shared" si="73"/>
        <v>0</v>
      </c>
      <c r="AC133" s="1">
        <f t="shared" si="93"/>
        <v>0</v>
      </c>
      <c r="AD133" s="1">
        <f t="shared" si="94"/>
        <v>0</v>
      </c>
      <c r="AE133" s="1">
        <f t="shared" si="95"/>
        <v>0</v>
      </c>
      <c r="AF133" s="1">
        <f t="shared" si="96"/>
        <v>0</v>
      </c>
      <c r="AH133" s="1">
        <f t="shared" si="97"/>
        <v>0</v>
      </c>
      <c r="AJ133" s="1" t="str">
        <f t="shared" si="79"/>
        <v>－</v>
      </c>
      <c r="AK133" s="1">
        <f t="shared" si="98"/>
      </c>
      <c r="AL133" s="1">
        <f t="shared" si="99"/>
        <v>0</v>
      </c>
      <c r="AM133" s="1">
        <f t="shared" si="100"/>
        <v>0</v>
      </c>
      <c r="AN133" s="130">
        <f t="shared" si="101"/>
        <v>0</v>
      </c>
    </row>
    <row r="134" spans="2:20" ht="13.5">
      <c r="B134" s="14"/>
      <c r="C134" s="41"/>
      <c r="D134" s="15"/>
      <c r="E134" s="16"/>
      <c r="F134" s="15"/>
      <c r="G134" s="124"/>
      <c r="H134" s="125">
        <f>SUM(H100:H133)</f>
        <v>0</v>
      </c>
      <c r="I134" s="126"/>
      <c r="J134" s="125">
        <f>SUM(J100:J133)</f>
        <v>0</v>
      </c>
      <c r="K134" s="126"/>
      <c r="L134" s="125">
        <f>SUM(L100:L133)</f>
        <v>0</v>
      </c>
      <c r="M134" s="127"/>
      <c r="N134" s="125">
        <f>SUM(N100:N133)</f>
        <v>0</v>
      </c>
      <c r="O134" s="126"/>
      <c r="P134" s="125">
        <f>SUM(P100:P133)</f>
        <v>0</v>
      </c>
      <c r="Q134" s="103"/>
      <c r="R134" s="103"/>
      <c r="S134" s="122"/>
      <c r="T134" s="128"/>
    </row>
    <row r="135" spans="2:20" ht="14.25" thickBot="1">
      <c r="B135" s="39"/>
      <c r="C135" s="31"/>
      <c r="D135" s="31"/>
      <c r="E135" s="32"/>
      <c r="F135" s="31"/>
      <c r="G135" s="38">
        <f>SUM(G100:G133)</f>
        <v>0</v>
      </c>
      <c r="H135" s="37"/>
      <c r="I135" s="38">
        <f>SUM(I100:I133)</f>
        <v>0</v>
      </c>
      <c r="J135" s="37"/>
      <c r="K135" s="38">
        <f>SUM(K100:K133)</f>
        <v>0</v>
      </c>
      <c r="L135" s="37"/>
      <c r="M135" s="38">
        <f>SUM(M100:M133)</f>
        <v>0</v>
      </c>
      <c r="N135" s="38"/>
      <c r="O135" s="38">
        <f>SUM(O100:O133)</f>
        <v>0</v>
      </c>
      <c r="P135" s="37"/>
      <c r="Q135" s="31"/>
      <c r="R135" s="31"/>
      <c r="S135" s="34"/>
      <c r="T135" s="35"/>
    </row>
    <row r="136" spans="2:20" ht="13.5">
      <c r="B136" s="60"/>
      <c r="C136" s="60"/>
      <c r="D136" s="60"/>
      <c r="E136" s="61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2:11" ht="13.5">
      <c r="B137" s="137" t="str">
        <f>B1</f>
        <v>第x回茨城県高等学校総合文化祭将棋大会(第x回段級位認定将棋大会)</v>
      </c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2:11" ht="13.5" customHeight="1"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2:11" ht="13.5" customHeight="1"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</row>
    <row r="140" spans="2:11" ht="13.5" customHeight="1"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2:11" ht="13.5" customHeight="1"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2:11" ht="13.5" customHeight="1"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</row>
    <row r="143" spans="2:11" ht="13.5" customHeight="1"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2:11" ht="13.5" customHeight="1"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</row>
    <row r="145" spans="2:11" ht="13.5" customHeight="1"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</row>
    <row r="146" spans="2:11" ht="13.5" customHeight="1"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</row>
    <row r="147" spans="2:15" ht="14.25" thickBot="1"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93" t="s">
        <v>19</v>
      </c>
      <c r="M147" s="93"/>
      <c r="N147" s="93" t="str">
        <f>N2</f>
        <v>xxxx.xx.xx(x)　於xxxxxxxx</v>
      </c>
      <c r="O147" s="93"/>
    </row>
    <row r="148" spans="2:42" ht="13.5">
      <c r="B148" s="5"/>
      <c r="C148" s="9"/>
      <c r="D148" s="6"/>
      <c r="E148" s="7"/>
      <c r="F148" s="6"/>
      <c r="G148" s="8">
        <v>1</v>
      </c>
      <c r="H148" s="9"/>
      <c r="I148" s="10">
        <v>2</v>
      </c>
      <c r="J148" s="9"/>
      <c r="K148" s="10">
        <v>3</v>
      </c>
      <c r="L148" s="9"/>
      <c r="M148" s="11">
        <v>4</v>
      </c>
      <c r="N148" s="9"/>
      <c r="O148" s="12">
        <v>5</v>
      </c>
      <c r="P148" s="9"/>
      <c r="Q148" s="6" t="s">
        <v>0</v>
      </c>
      <c r="R148" s="6" t="s">
        <v>85</v>
      </c>
      <c r="S148" s="11" t="s">
        <v>86</v>
      </c>
      <c r="T148" s="13" t="s">
        <v>1</v>
      </c>
      <c r="AJ148" s="1" t="s">
        <v>91</v>
      </c>
      <c r="AK148" s="132" t="s">
        <v>7</v>
      </c>
      <c r="AL148" s="132" t="str">
        <f>AL3</f>
        <v>前の４</v>
      </c>
      <c r="AM148" s="132" t="str">
        <f>AM3</f>
        <v>後の４</v>
      </c>
      <c r="AN148" s="136" t="str">
        <f>AN3</f>
        <v>認定条件勝数</v>
      </c>
      <c r="AP148" s="1" t="str">
        <f>AP3</f>
        <v>認定基準(良い所取り)</v>
      </c>
    </row>
    <row r="149" spans="2:43" ht="13.5">
      <c r="B149" s="14" t="s">
        <v>2</v>
      </c>
      <c r="C149" s="117" t="s">
        <v>87</v>
      </c>
      <c r="D149" s="15" t="s">
        <v>3</v>
      </c>
      <c r="E149" s="16" t="s">
        <v>4</v>
      </c>
      <c r="F149" s="15" t="s">
        <v>5</v>
      </c>
      <c r="G149" s="17" t="s">
        <v>6</v>
      </c>
      <c r="H149" s="18" t="s">
        <v>7</v>
      </c>
      <c r="I149" s="17" t="s">
        <v>6</v>
      </c>
      <c r="J149" s="18" t="s">
        <v>7</v>
      </c>
      <c r="K149" s="17" t="s">
        <v>6</v>
      </c>
      <c r="L149" s="18" t="s">
        <v>7</v>
      </c>
      <c r="M149" s="19" t="s">
        <v>6</v>
      </c>
      <c r="N149" s="18" t="s">
        <v>7</v>
      </c>
      <c r="O149" s="20" t="s">
        <v>6</v>
      </c>
      <c r="P149" s="18" t="s">
        <v>7</v>
      </c>
      <c r="Q149" s="15"/>
      <c r="R149" s="15"/>
      <c r="S149" s="21"/>
      <c r="T149" s="22"/>
      <c r="AN149" s="136"/>
      <c r="AP149" s="15" t="s">
        <v>0</v>
      </c>
      <c r="AQ149" s="15" t="s">
        <v>102</v>
      </c>
    </row>
    <row r="150" spans="2:43" ht="18.75" customHeight="1">
      <c r="B150" s="14">
        <v>1</v>
      </c>
      <c r="C150" s="91"/>
      <c r="D150" s="15">
        <f aca="true" t="shared" si="102" ref="D150:D189">IF($C150="","",VLOOKUP($C150,参加者,2))</f>
      </c>
      <c r="E150" s="16"/>
      <c r="F150" s="15">
        <f aca="true" t="shared" si="103" ref="F150:F189">IF($C150="","",VLOOKUP($C150,参加者,3))</f>
      </c>
      <c r="G150" s="23"/>
      <c r="H150" s="24"/>
      <c r="I150" s="23"/>
      <c r="J150" s="24"/>
      <c r="K150" s="23"/>
      <c r="L150" s="24"/>
      <c r="M150" s="21"/>
      <c r="N150" s="24"/>
      <c r="O150" s="44"/>
      <c r="P150" s="24"/>
      <c r="Q150" s="15">
        <f aca="true" t="shared" si="104" ref="Q150:Q189">H150+J150+L150+N150+P150</f>
        <v>0</v>
      </c>
      <c r="R150" s="15">
        <f aca="true" t="shared" si="105" ref="R150:R189">SUM(V150:Z150)</f>
        <v>0</v>
      </c>
      <c r="S150" s="21">
        <f aca="true" t="shared" si="106" ref="S150:S189">SUM(AB150:AF150)</f>
        <v>0</v>
      </c>
      <c r="T150" s="22">
        <f>RANK(AH150,$AH$150:$AH$199)</f>
        <v>1</v>
      </c>
      <c r="V150" s="1">
        <f>IF(G150="",0,VLOOKUP(G150,$B$150:$T$199,16))</f>
        <v>0</v>
      </c>
      <c r="W150" s="1">
        <f>IF(I150="",0,VLOOKUP(I150,$B$150:$T$199,16))</f>
        <v>0</v>
      </c>
      <c r="X150" s="1">
        <f>IF(K150="",0,VLOOKUP(K150,$B$150:$T$199,16))</f>
        <v>0</v>
      </c>
      <c r="Y150" s="1">
        <f>IF(M150="",0,VLOOKUP(M150,$B$150:$T$199,16))</f>
        <v>0</v>
      </c>
      <c r="Z150" s="1">
        <f>IF(O150="",0,VLOOKUP(O150,$B$150:$T$199,16))</f>
        <v>0</v>
      </c>
      <c r="AB150" s="1">
        <f>IF($G150="",0,VLOOKUP($G150,$B$150:$T$199,16)*$H150)</f>
        <v>0</v>
      </c>
      <c r="AC150" s="1">
        <f>IF(I150="",0,VLOOKUP($I150,$B$150:$T$199,16)*J150)</f>
        <v>0</v>
      </c>
      <c r="AD150" s="1">
        <f>IF(K150="",0,VLOOKUP($K150,$B$150:$T$199,16)*L150)</f>
        <v>0</v>
      </c>
      <c r="AE150" s="1">
        <f>IF(M150="",0,VLOOKUP($M150,$B$150:$T$199,16)*N150)</f>
        <v>0</v>
      </c>
      <c r="AF150" s="1">
        <f>IF(O150="",0,VLOOKUP($O150,$B$150:$T$199,16)*P150)</f>
        <v>0</v>
      </c>
      <c r="AH150" s="1">
        <f>1000000*Q150+100*R150+S150</f>
        <v>0</v>
      </c>
      <c r="AJ150" s="1" t="str">
        <f>IF($AN150="","",VLOOKUP($AN150,$AP$150:$AQ$154,2))</f>
        <v>－</v>
      </c>
      <c r="AK150" s="1">
        <f t="shared" si="83"/>
      </c>
      <c r="AL150" s="1">
        <f>SUM(H150,J150,L150,N150)</f>
        <v>0</v>
      </c>
      <c r="AM150" s="1">
        <f>SUM(J150,L150,N150,P150)</f>
        <v>0</v>
      </c>
      <c r="AN150" s="130">
        <f>MAX(AL150:AM150)</f>
        <v>0</v>
      </c>
      <c r="AP150" s="15">
        <v>0</v>
      </c>
      <c r="AQ150" s="15" t="s">
        <v>89</v>
      </c>
    </row>
    <row r="151" spans="2:43" ht="18.75" customHeight="1">
      <c r="B151" s="14">
        <v>2</v>
      </c>
      <c r="C151" s="91"/>
      <c r="D151" s="15">
        <f t="shared" si="102"/>
      </c>
      <c r="E151" s="16"/>
      <c r="F151" s="15">
        <f t="shared" si="103"/>
      </c>
      <c r="G151" s="23"/>
      <c r="H151" s="24"/>
      <c r="I151" s="23"/>
      <c r="J151" s="24"/>
      <c r="K151" s="23"/>
      <c r="L151" s="24"/>
      <c r="M151" s="21"/>
      <c r="N151" s="24"/>
      <c r="O151" s="44"/>
      <c r="P151" s="24"/>
      <c r="Q151" s="15">
        <f aca="true" t="shared" si="107" ref="Q151:Q200">H151+J151+L151+N151+P151</f>
        <v>0</v>
      </c>
      <c r="R151" s="15">
        <f aca="true" t="shared" si="108" ref="R151:R200">SUM(V151:Z151)</f>
        <v>0</v>
      </c>
      <c r="S151" s="21">
        <f aca="true" t="shared" si="109" ref="S151:S200">SUM(AB151:AF151)</f>
        <v>0</v>
      </c>
      <c r="T151" s="22">
        <f aca="true" t="shared" si="110" ref="T151:T200">RANK(AH151,$AH$150:$AH$199)</f>
        <v>1</v>
      </c>
      <c r="V151" s="1">
        <f aca="true" t="shared" si="111" ref="V151:V200">IF(G151="",0,VLOOKUP(G151,$B$150:$T$199,16))</f>
        <v>0</v>
      </c>
      <c r="W151" s="1">
        <f aca="true" t="shared" si="112" ref="W151:W200">IF(I151="",0,VLOOKUP(I151,$B$150:$T$199,16))</f>
        <v>0</v>
      </c>
      <c r="X151" s="1">
        <f aca="true" t="shared" si="113" ref="X151:X200">IF(K151="",0,VLOOKUP(K151,$B$150:$T$199,16))</f>
        <v>0</v>
      </c>
      <c r="Y151" s="1">
        <f aca="true" t="shared" si="114" ref="Y151:Y200">IF(M151="",0,VLOOKUP(M151,$B$150:$T$199,16))</f>
        <v>0</v>
      </c>
      <c r="Z151" s="1">
        <f aca="true" t="shared" si="115" ref="Z151:Z200">IF(O151="",0,VLOOKUP(O151,$B$150:$T$199,16))</f>
        <v>0</v>
      </c>
      <c r="AB151" s="1">
        <f aca="true" t="shared" si="116" ref="AB151:AB200">IF($G151="",0,VLOOKUP($G151,$B$150:$T$199,16)*$H151)</f>
        <v>0</v>
      </c>
      <c r="AC151" s="1">
        <f aca="true" t="shared" si="117" ref="AC151:AC200">IF(I151="",0,VLOOKUP($I151,$B$150:$T$199,16)*J151)</f>
        <v>0</v>
      </c>
      <c r="AD151" s="1">
        <f aca="true" t="shared" si="118" ref="AD151:AD200">IF(K151="",0,VLOOKUP($K151,$B$150:$T$199,16)*L151)</f>
        <v>0</v>
      </c>
      <c r="AE151" s="1">
        <f aca="true" t="shared" si="119" ref="AE151:AE200">IF(M151="",0,VLOOKUP($M151,$B$150:$T$199,16)*N151)</f>
        <v>0</v>
      </c>
      <c r="AF151" s="1">
        <f aca="true" t="shared" si="120" ref="AF151:AF200">IF(O151="",0,VLOOKUP($O151,$B$150:$T$199,16)*P151)</f>
        <v>0</v>
      </c>
      <c r="AH151" s="1">
        <f aca="true" t="shared" si="121" ref="AH151:AH200">1000000*Q151+100*R151+S151</f>
        <v>0</v>
      </c>
      <c r="AJ151" s="1" t="str">
        <f aca="true" t="shared" si="122" ref="AJ151:AJ200">IF($AN151="","",VLOOKUP($AN151,$AP$150:$AQ$154,2))</f>
        <v>－</v>
      </c>
      <c r="AK151" s="1">
        <f aca="true" t="shared" si="123" ref="AK151:AK200">CONCATENATE(H151,J151,L151,N151,P151)</f>
      </c>
      <c r="AL151" s="1">
        <f aca="true" t="shared" si="124" ref="AL151:AL200">SUM(H151,J151,L151,N151)</f>
        <v>0</v>
      </c>
      <c r="AM151" s="1">
        <f aca="true" t="shared" si="125" ref="AM151:AM200">SUM(J151,L151,N151,P151)</f>
        <v>0</v>
      </c>
      <c r="AN151" s="130">
        <f aca="true" t="shared" si="126" ref="AN151:AN200">MAX(AL151:AM151)</f>
        <v>0</v>
      </c>
      <c r="AP151" s="15">
        <v>1</v>
      </c>
      <c r="AQ151" s="15" t="s">
        <v>89</v>
      </c>
    </row>
    <row r="152" spans="2:43" ht="18.75" customHeight="1">
      <c r="B152" s="14">
        <v>3</v>
      </c>
      <c r="C152" s="91"/>
      <c r="D152" s="15">
        <f t="shared" si="102"/>
      </c>
      <c r="E152" s="16"/>
      <c r="F152" s="15">
        <f t="shared" si="103"/>
      </c>
      <c r="G152" s="23"/>
      <c r="H152" s="24"/>
      <c r="I152" s="23"/>
      <c r="J152" s="24"/>
      <c r="K152" s="23"/>
      <c r="L152" s="24"/>
      <c r="M152" s="21"/>
      <c r="N152" s="24"/>
      <c r="O152" s="44"/>
      <c r="P152" s="24"/>
      <c r="Q152" s="15">
        <f t="shared" si="107"/>
        <v>0</v>
      </c>
      <c r="R152" s="15">
        <f t="shared" si="108"/>
        <v>0</v>
      </c>
      <c r="S152" s="21">
        <f t="shared" si="109"/>
        <v>0</v>
      </c>
      <c r="T152" s="22">
        <f t="shared" si="110"/>
        <v>1</v>
      </c>
      <c r="V152" s="1">
        <f t="shared" si="111"/>
        <v>0</v>
      </c>
      <c r="W152" s="1">
        <f t="shared" si="112"/>
        <v>0</v>
      </c>
      <c r="X152" s="1">
        <f t="shared" si="113"/>
        <v>0</v>
      </c>
      <c r="Y152" s="1">
        <f t="shared" si="114"/>
        <v>0</v>
      </c>
      <c r="Z152" s="1">
        <f t="shared" si="115"/>
        <v>0</v>
      </c>
      <c r="AB152" s="1">
        <f t="shared" si="116"/>
        <v>0</v>
      </c>
      <c r="AC152" s="1">
        <f t="shared" si="117"/>
        <v>0</v>
      </c>
      <c r="AD152" s="1">
        <f t="shared" si="118"/>
        <v>0</v>
      </c>
      <c r="AE152" s="1">
        <f t="shared" si="119"/>
        <v>0</v>
      </c>
      <c r="AF152" s="1">
        <f t="shared" si="120"/>
        <v>0</v>
      </c>
      <c r="AH152" s="1">
        <f t="shared" si="121"/>
        <v>0</v>
      </c>
      <c r="AJ152" s="1" t="str">
        <f t="shared" si="122"/>
        <v>－</v>
      </c>
      <c r="AK152" s="1">
        <f t="shared" si="123"/>
      </c>
      <c r="AL152" s="1">
        <f t="shared" si="124"/>
        <v>0</v>
      </c>
      <c r="AM152" s="1">
        <f t="shared" si="125"/>
        <v>0</v>
      </c>
      <c r="AN152" s="130">
        <f t="shared" si="126"/>
        <v>0</v>
      </c>
      <c r="AP152" s="15">
        <v>2</v>
      </c>
      <c r="AQ152" s="15" t="s">
        <v>100</v>
      </c>
    </row>
    <row r="153" spans="2:43" ht="18.75" customHeight="1">
      <c r="B153" s="14">
        <v>4</v>
      </c>
      <c r="C153" s="91"/>
      <c r="D153" s="15">
        <f t="shared" si="102"/>
      </c>
      <c r="E153" s="16"/>
      <c r="F153" s="15">
        <f t="shared" si="103"/>
      </c>
      <c r="G153" s="23"/>
      <c r="H153" s="24"/>
      <c r="I153" s="23"/>
      <c r="J153" s="24"/>
      <c r="K153" s="23"/>
      <c r="L153" s="24"/>
      <c r="M153" s="21"/>
      <c r="N153" s="24"/>
      <c r="O153" s="44"/>
      <c r="P153" s="24"/>
      <c r="Q153" s="15">
        <f t="shared" si="107"/>
        <v>0</v>
      </c>
      <c r="R153" s="15">
        <f t="shared" si="108"/>
        <v>0</v>
      </c>
      <c r="S153" s="21">
        <f t="shared" si="109"/>
        <v>0</v>
      </c>
      <c r="T153" s="22">
        <f t="shared" si="110"/>
        <v>1</v>
      </c>
      <c r="V153" s="1">
        <f t="shared" si="111"/>
        <v>0</v>
      </c>
      <c r="W153" s="1">
        <f t="shared" si="112"/>
        <v>0</v>
      </c>
      <c r="X153" s="1">
        <f t="shared" si="113"/>
        <v>0</v>
      </c>
      <c r="Y153" s="1">
        <f t="shared" si="114"/>
        <v>0</v>
      </c>
      <c r="Z153" s="1">
        <f t="shared" si="115"/>
        <v>0</v>
      </c>
      <c r="AB153" s="1">
        <f t="shared" si="116"/>
        <v>0</v>
      </c>
      <c r="AC153" s="1">
        <f t="shared" si="117"/>
        <v>0</v>
      </c>
      <c r="AD153" s="1">
        <f t="shared" si="118"/>
        <v>0</v>
      </c>
      <c r="AE153" s="1">
        <f t="shared" si="119"/>
        <v>0</v>
      </c>
      <c r="AF153" s="1">
        <f t="shared" si="120"/>
        <v>0</v>
      </c>
      <c r="AH153" s="1">
        <f t="shared" si="121"/>
        <v>0</v>
      </c>
      <c r="AJ153" s="1" t="str">
        <f t="shared" si="122"/>
        <v>－</v>
      </c>
      <c r="AK153" s="1">
        <f t="shared" si="123"/>
      </c>
      <c r="AL153" s="1">
        <f t="shared" si="124"/>
        <v>0</v>
      </c>
      <c r="AM153" s="1">
        <f t="shared" si="125"/>
        <v>0</v>
      </c>
      <c r="AN153" s="130">
        <f t="shared" si="126"/>
        <v>0</v>
      </c>
      <c r="AP153" s="15">
        <v>3</v>
      </c>
      <c r="AQ153" s="15" t="s">
        <v>99</v>
      </c>
    </row>
    <row r="154" spans="2:43" ht="18.75" customHeight="1">
      <c r="B154" s="14">
        <v>5</v>
      </c>
      <c r="C154" s="91"/>
      <c r="D154" s="15">
        <f t="shared" si="102"/>
      </c>
      <c r="E154" s="16"/>
      <c r="F154" s="15">
        <f t="shared" si="103"/>
      </c>
      <c r="G154" s="23"/>
      <c r="H154" s="24"/>
      <c r="I154" s="23"/>
      <c r="J154" s="24"/>
      <c r="K154" s="23"/>
      <c r="L154" s="24"/>
      <c r="M154" s="21"/>
      <c r="N154" s="24"/>
      <c r="O154" s="44"/>
      <c r="P154" s="24"/>
      <c r="Q154" s="15">
        <f t="shared" si="107"/>
        <v>0</v>
      </c>
      <c r="R154" s="15">
        <f t="shared" si="108"/>
        <v>0</v>
      </c>
      <c r="S154" s="21">
        <f t="shared" si="109"/>
        <v>0</v>
      </c>
      <c r="T154" s="22">
        <f t="shared" si="110"/>
        <v>1</v>
      </c>
      <c r="V154" s="1">
        <f t="shared" si="111"/>
        <v>0</v>
      </c>
      <c r="W154" s="1">
        <f t="shared" si="112"/>
        <v>0</v>
      </c>
      <c r="X154" s="1">
        <f t="shared" si="113"/>
        <v>0</v>
      </c>
      <c r="Y154" s="1">
        <f t="shared" si="114"/>
        <v>0</v>
      </c>
      <c r="Z154" s="1">
        <f t="shared" si="115"/>
        <v>0</v>
      </c>
      <c r="AB154" s="1">
        <f t="shared" si="116"/>
        <v>0</v>
      </c>
      <c r="AC154" s="1">
        <f t="shared" si="117"/>
        <v>0</v>
      </c>
      <c r="AD154" s="1">
        <f t="shared" si="118"/>
        <v>0</v>
      </c>
      <c r="AE154" s="1">
        <f t="shared" si="119"/>
        <v>0</v>
      </c>
      <c r="AF154" s="1">
        <f t="shared" si="120"/>
        <v>0</v>
      </c>
      <c r="AH154" s="1">
        <f t="shared" si="121"/>
        <v>0</v>
      </c>
      <c r="AJ154" s="1" t="str">
        <f t="shared" si="122"/>
        <v>－</v>
      </c>
      <c r="AK154" s="1">
        <f t="shared" si="123"/>
      </c>
      <c r="AL154" s="1">
        <f t="shared" si="124"/>
        <v>0</v>
      </c>
      <c r="AM154" s="1">
        <f t="shared" si="125"/>
        <v>0</v>
      </c>
      <c r="AN154" s="130">
        <f t="shared" si="126"/>
        <v>0</v>
      </c>
      <c r="AP154" s="15">
        <v>4</v>
      </c>
      <c r="AQ154" s="15" t="s">
        <v>98</v>
      </c>
    </row>
    <row r="155" spans="2:40" ht="18.75" customHeight="1">
      <c r="B155" s="14">
        <v>6</v>
      </c>
      <c r="C155" s="91"/>
      <c r="D155" s="15">
        <f t="shared" si="102"/>
      </c>
      <c r="E155" s="16"/>
      <c r="F155" s="15">
        <f t="shared" si="103"/>
      </c>
      <c r="G155" s="23"/>
      <c r="H155" s="24"/>
      <c r="I155" s="23"/>
      <c r="J155" s="24"/>
      <c r="K155" s="23"/>
      <c r="L155" s="24"/>
      <c r="M155" s="21"/>
      <c r="N155" s="24"/>
      <c r="O155" s="44"/>
      <c r="P155" s="24"/>
      <c r="Q155" s="15">
        <f t="shared" si="107"/>
        <v>0</v>
      </c>
      <c r="R155" s="15">
        <f t="shared" si="108"/>
        <v>0</v>
      </c>
      <c r="S155" s="21">
        <f t="shared" si="109"/>
        <v>0</v>
      </c>
      <c r="T155" s="22">
        <f t="shared" si="110"/>
        <v>1</v>
      </c>
      <c r="V155" s="1">
        <f t="shared" si="111"/>
        <v>0</v>
      </c>
      <c r="W155" s="1">
        <f t="shared" si="112"/>
        <v>0</v>
      </c>
      <c r="X155" s="1">
        <f t="shared" si="113"/>
        <v>0</v>
      </c>
      <c r="Y155" s="1">
        <f t="shared" si="114"/>
        <v>0</v>
      </c>
      <c r="Z155" s="1">
        <f t="shared" si="115"/>
        <v>0</v>
      </c>
      <c r="AB155" s="1">
        <f t="shared" si="116"/>
        <v>0</v>
      </c>
      <c r="AC155" s="1">
        <f t="shared" si="117"/>
        <v>0</v>
      </c>
      <c r="AD155" s="1">
        <f t="shared" si="118"/>
        <v>0</v>
      </c>
      <c r="AE155" s="1">
        <f t="shared" si="119"/>
        <v>0</v>
      </c>
      <c r="AF155" s="1">
        <f t="shared" si="120"/>
        <v>0</v>
      </c>
      <c r="AH155" s="1">
        <f t="shared" si="121"/>
        <v>0</v>
      </c>
      <c r="AJ155" s="1" t="str">
        <f t="shared" si="122"/>
        <v>－</v>
      </c>
      <c r="AK155" s="1">
        <f t="shared" si="123"/>
      </c>
      <c r="AL155" s="1">
        <f t="shared" si="124"/>
        <v>0</v>
      </c>
      <c r="AM155" s="1">
        <f t="shared" si="125"/>
        <v>0</v>
      </c>
      <c r="AN155" s="130">
        <f t="shared" si="126"/>
        <v>0</v>
      </c>
    </row>
    <row r="156" spans="2:43" ht="18.75" customHeight="1">
      <c r="B156" s="14">
        <v>7</v>
      </c>
      <c r="C156" s="91"/>
      <c r="D156" s="15">
        <f t="shared" si="102"/>
      </c>
      <c r="E156" s="16"/>
      <c r="F156" s="15">
        <f t="shared" si="103"/>
      </c>
      <c r="G156" s="23"/>
      <c r="H156" s="24"/>
      <c r="I156" s="23"/>
      <c r="J156" s="24"/>
      <c r="K156" s="23"/>
      <c r="L156" s="24"/>
      <c r="M156" s="21"/>
      <c r="N156" s="24"/>
      <c r="O156" s="44"/>
      <c r="P156" s="24"/>
      <c r="Q156" s="15">
        <f t="shared" si="107"/>
        <v>0</v>
      </c>
      <c r="R156" s="15">
        <f t="shared" si="108"/>
        <v>0</v>
      </c>
      <c r="S156" s="21">
        <f t="shared" si="109"/>
        <v>0</v>
      </c>
      <c r="T156" s="22">
        <f t="shared" si="110"/>
        <v>1</v>
      </c>
      <c r="V156" s="1">
        <f t="shared" si="111"/>
        <v>0</v>
      </c>
      <c r="W156" s="1">
        <f t="shared" si="112"/>
        <v>0</v>
      </c>
      <c r="X156" s="1">
        <f t="shared" si="113"/>
        <v>0</v>
      </c>
      <c r="Y156" s="1">
        <f t="shared" si="114"/>
        <v>0</v>
      </c>
      <c r="Z156" s="1">
        <f t="shared" si="115"/>
        <v>0</v>
      </c>
      <c r="AB156" s="1">
        <f t="shared" si="116"/>
        <v>0</v>
      </c>
      <c r="AC156" s="1">
        <f t="shared" si="117"/>
        <v>0</v>
      </c>
      <c r="AD156" s="1">
        <f t="shared" si="118"/>
        <v>0</v>
      </c>
      <c r="AE156" s="1">
        <f t="shared" si="119"/>
        <v>0</v>
      </c>
      <c r="AF156" s="1">
        <f t="shared" si="120"/>
        <v>0</v>
      </c>
      <c r="AH156" s="1">
        <f t="shared" si="121"/>
        <v>0</v>
      </c>
      <c r="AJ156" s="1" t="str">
        <f t="shared" si="122"/>
        <v>－</v>
      </c>
      <c r="AK156" s="1">
        <f t="shared" si="123"/>
      </c>
      <c r="AL156" s="1">
        <f t="shared" si="124"/>
        <v>0</v>
      </c>
      <c r="AM156" s="1">
        <f t="shared" si="125"/>
        <v>0</v>
      </c>
      <c r="AN156" s="130">
        <f t="shared" si="126"/>
        <v>0</v>
      </c>
      <c r="AP156" s="134" t="s">
        <v>108</v>
      </c>
      <c r="AQ156" s="135"/>
    </row>
    <row r="157" spans="2:43" ht="18.75" customHeight="1">
      <c r="B157" s="14">
        <v>8</v>
      </c>
      <c r="C157" s="91"/>
      <c r="D157" s="15">
        <f t="shared" si="102"/>
      </c>
      <c r="E157" s="16"/>
      <c r="F157" s="15">
        <f t="shared" si="103"/>
      </c>
      <c r="G157" s="23"/>
      <c r="H157" s="24"/>
      <c r="I157" s="23"/>
      <c r="J157" s="24"/>
      <c r="K157" s="23"/>
      <c r="L157" s="24"/>
      <c r="M157" s="21"/>
      <c r="N157" s="24"/>
      <c r="O157" s="44"/>
      <c r="P157" s="24"/>
      <c r="Q157" s="15">
        <f t="shared" si="107"/>
        <v>0</v>
      </c>
      <c r="R157" s="15">
        <f t="shared" si="108"/>
        <v>0</v>
      </c>
      <c r="S157" s="21">
        <f t="shared" si="109"/>
        <v>0</v>
      </c>
      <c r="T157" s="22">
        <f t="shared" si="110"/>
        <v>1</v>
      </c>
      <c r="V157" s="1">
        <f t="shared" si="111"/>
        <v>0</v>
      </c>
      <c r="W157" s="1">
        <f t="shared" si="112"/>
        <v>0</v>
      </c>
      <c r="X157" s="1">
        <f t="shared" si="113"/>
        <v>0</v>
      </c>
      <c r="Y157" s="1">
        <f t="shared" si="114"/>
        <v>0</v>
      </c>
      <c r="Z157" s="1">
        <f t="shared" si="115"/>
        <v>0</v>
      </c>
      <c r="AB157" s="1">
        <f t="shared" si="116"/>
        <v>0</v>
      </c>
      <c r="AC157" s="1">
        <f t="shared" si="117"/>
        <v>0</v>
      </c>
      <c r="AD157" s="1">
        <f t="shared" si="118"/>
        <v>0</v>
      </c>
      <c r="AE157" s="1">
        <f t="shared" si="119"/>
        <v>0</v>
      </c>
      <c r="AF157" s="1">
        <f t="shared" si="120"/>
        <v>0</v>
      </c>
      <c r="AH157" s="1">
        <f t="shared" si="121"/>
        <v>0</v>
      </c>
      <c r="AJ157" s="1" t="str">
        <f t="shared" si="122"/>
        <v>－</v>
      </c>
      <c r="AK157" s="1">
        <f t="shared" si="123"/>
      </c>
      <c r="AL157" s="1">
        <f t="shared" si="124"/>
        <v>0</v>
      </c>
      <c r="AM157" s="1">
        <f t="shared" si="125"/>
        <v>0</v>
      </c>
      <c r="AN157" s="130">
        <f t="shared" si="126"/>
        <v>0</v>
      </c>
      <c r="AP157" s="135"/>
      <c r="AQ157" s="135"/>
    </row>
    <row r="158" spans="2:43" ht="18.75" customHeight="1">
      <c r="B158" s="14">
        <v>9</v>
      </c>
      <c r="C158" s="91"/>
      <c r="D158" s="15">
        <f t="shared" si="102"/>
      </c>
      <c r="E158" s="16"/>
      <c r="F158" s="15">
        <f t="shared" si="103"/>
      </c>
      <c r="G158" s="23"/>
      <c r="H158" s="24"/>
      <c r="I158" s="23"/>
      <c r="J158" s="24"/>
      <c r="K158" s="23"/>
      <c r="L158" s="24"/>
      <c r="M158" s="21"/>
      <c r="N158" s="24"/>
      <c r="O158" s="44"/>
      <c r="P158" s="24"/>
      <c r="Q158" s="15">
        <f t="shared" si="107"/>
        <v>0</v>
      </c>
      <c r="R158" s="15">
        <f t="shared" si="108"/>
        <v>0</v>
      </c>
      <c r="S158" s="21">
        <f t="shared" si="109"/>
        <v>0</v>
      </c>
      <c r="T158" s="22">
        <f t="shared" si="110"/>
        <v>1</v>
      </c>
      <c r="V158" s="1">
        <f t="shared" si="111"/>
        <v>0</v>
      </c>
      <c r="W158" s="1">
        <f t="shared" si="112"/>
        <v>0</v>
      </c>
      <c r="X158" s="1">
        <f t="shared" si="113"/>
        <v>0</v>
      </c>
      <c r="Y158" s="1">
        <f t="shared" si="114"/>
        <v>0</v>
      </c>
      <c r="Z158" s="1">
        <f t="shared" si="115"/>
        <v>0</v>
      </c>
      <c r="AB158" s="1">
        <f t="shared" si="116"/>
        <v>0</v>
      </c>
      <c r="AC158" s="1">
        <f t="shared" si="117"/>
        <v>0</v>
      </c>
      <c r="AD158" s="1">
        <f t="shared" si="118"/>
        <v>0</v>
      </c>
      <c r="AE158" s="1">
        <f t="shared" si="119"/>
        <v>0</v>
      </c>
      <c r="AF158" s="1">
        <f t="shared" si="120"/>
        <v>0</v>
      </c>
      <c r="AH158" s="1">
        <f t="shared" si="121"/>
        <v>0</v>
      </c>
      <c r="AJ158" s="1" t="str">
        <f t="shared" si="122"/>
        <v>－</v>
      </c>
      <c r="AK158" s="1">
        <f t="shared" si="123"/>
      </c>
      <c r="AL158" s="1">
        <f t="shared" si="124"/>
        <v>0</v>
      </c>
      <c r="AM158" s="1">
        <f t="shared" si="125"/>
        <v>0</v>
      </c>
      <c r="AN158" s="130">
        <f t="shared" si="126"/>
        <v>0</v>
      </c>
      <c r="AP158" s="135"/>
      <c r="AQ158" s="135"/>
    </row>
    <row r="159" spans="2:43" ht="18.75" customHeight="1">
      <c r="B159" s="14">
        <v>10</v>
      </c>
      <c r="C159" s="91"/>
      <c r="D159" s="15">
        <f t="shared" si="102"/>
      </c>
      <c r="E159" s="16"/>
      <c r="F159" s="15">
        <f t="shared" si="103"/>
      </c>
      <c r="G159" s="23"/>
      <c r="H159" s="24"/>
      <c r="I159" s="23"/>
      <c r="J159" s="24"/>
      <c r="K159" s="23"/>
      <c r="L159" s="24"/>
      <c r="M159" s="21"/>
      <c r="N159" s="24"/>
      <c r="O159" s="44"/>
      <c r="P159" s="24"/>
      <c r="Q159" s="15">
        <f t="shared" si="107"/>
        <v>0</v>
      </c>
      <c r="R159" s="15">
        <f t="shared" si="108"/>
        <v>0</v>
      </c>
      <c r="S159" s="21">
        <f t="shared" si="109"/>
        <v>0</v>
      </c>
      <c r="T159" s="22">
        <f t="shared" si="110"/>
        <v>1</v>
      </c>
      <c r="V159" s="1">
        <f t="shared" si="111"/>
        <v>0</v>
      </c>
      <c r="W159" s="1">
        <f t="shared" si="112"/>
        <v>0</v>
      </c>
      <c r="X159" s="1">
        <f t="shared" si="113"/>
        <v>0</v>
      </c>
      <c r="Y159" s="1">
        <f t="shared" si="114"/>
        <v>0</v>
      </c>
      <c r="Z159" s="1">
        <f t="shared" si="115"/>
        <v>0</v>
      </c>
      <c r="AB159" s="1">
        <f t="shared" si="116"/>
        <v>0</v>
      </c>
      <c r="AC159" s="1">
        <f t="shared" si="117"/>
        <v>0</v>
      </c>
      <c r="AD159" s="1">
        <f t="shared" si="118"/>
        <v>0</v>
      </c>
      <c r="AE159" s="1">
        <f t="shared" si="119"/>
        <v>0</v>
      </c>
      <c r="AF159" s="1">
        <f t="shared" si="120"/>
        <v>0</v>
      </c>
      <c r="AH159" s="1">
        <f t="shared" si="121"/>
        <v>0</v>
      </c>
      <c r="AJ159" s="1" t="str">
        <f t="shared" si="122"/>
        <v>－</v>
      </c>
      <c r="AK159" s="1">
        <f t="shared" si="123"/>
      </c>
      <c r="AL159" s="1">
        <f t="shared" si="124"/>
        <v>0</v>
      </c>
      <c r="AM159" s="1">
        <f t="shared" si="125"/>
        <v>0</v>
      </c>
      <c r="AN159" s="130">
        <f t="shared" si="126"/>
        <v>0</v>
      </c>
      <c r="AP159" s="135"/>
      <c r="AQ159" s="135"/>
    </row>
    <row r="160" spans="2:43" ht="18.75" customHeight="1">
      <c r="B160" s="14">
        <v>11</v>
      </c>
      <c r="C160" s="91"/>
      <c r="D160" s="15">
        <f t="shared" si="102"/>
      </c>
      <c r="E160" s="16"/>
      <c r="F160" s="15">
        <f t="shared" si="103"/>
      </c>
      <c r="G160" s="23"/>
      <c r="H160" s="24"/>
      <c r="I160" s="23"/>
      <c r="J160" s="24"/>
      <c r="K160" s="23"/>
      <c r="L160" s="24"/>
      <c r="M160" s="21"/>
      <c r="N160" s="24"/>
      <c r="O160" s="44"/>
      <c r="P160" s="24"/>
      <c r="Q160" s="15">
        <f t="shared" si="107"/>
        <v>0</v>
      </c>
      <c r="R160" s="15">
        <f t="shared" si="108"/>
        <v>0</v>
      </c>
      <c r="S160" s="21">
        <f t="shared" si="109"/>
        <v>0</v>
      </c>
      <c r="T160" s="22">
        <f t="shared" si="110"/>
        <v>1</v>
      </c>
      <c r="V160" s="1">
        <f t="shared" si="111"/>
        <v>0</v>
      </c>
      <c r="W160" s="1">
        <f t="shared" si="112"/>
        <v>0</v>
      </c>
      <c r="X160" s="1">
        <f t="shared" si="113"/>
        <v>0</v>
      </c>
      <c r="Y160" s="1">
        <f t="shared" si="114"/>
        <v>0</v>
      </c>
      <c r="Z160" s="1">
        <f t="shared" si="115"/>
        <v>0</v>
      </c>
      <c r="AB160" s="1">
        <f t="shared" si="116"/>
        <v>0</v>
      </c>
      <c r="AC160" s="1">
        <f t="shared" si="117"/>
        <v>0</v>
      </c>
      <c r="AD160" s="1">
        <f t="shared" si="118"/>
        <v>0</v>
      </c>
      <c r="AE160" s="1">
        <f t="shared" si="119"/>
        <v>0</v>
      </c>
      <c r="AF160" s="1">
        <f t="shared" si="120"/>
        <v>0</v>
      </c>
      <c r="AH160" s="1">
        <f t="shared" si="121"/>
        <v>0</v>
      </c>
      <c r="AJ160" s="1" t="str">
        <f t="shared" si="122"/>
        <v>－</v>
      </c>
      <c r="AK160" s="1">
        <f t="shared" si="123"/>
      </c>
      <c r="AL160" s="1">
        <f t="shared" si="124"/>
        <v>0</v>
      </c>
      <c r="AM160" s="1">
        <f t="shared" si="125"/>
        <v>0</v>
      </c>
      <c r="AN160" s="130">
        <f t="shared" si="126"/>
        <v>0</v>
      </c>
      <c r="AP160" s="135"/>
      <c r="AQ160" s="135"/>
    </row>
    <row r="161" spans="2:43" ht="18.75" customHeight="1">
      <c r="B161" s="14">
        <v>12</v>
      </c>
      <c r="C161" s="91"/>
      <c r="D161" s="15">
        <f t="shared" si="102"/>
      </c>
      <c r="E161" s="16"/>
      <c r="F161" s="15">
        <f t="shared" si="103"/>
      </c>
      <c r="G161" s="23"/>
      <c r="H161" s="24"/>
      <c r="I161" s="23"/>
      <c r="J161" s="24"/>
      <c r="K161" s="23"/>
      <c r="L161" s="24"/>
      <c r="M161" s="21"/>
      <c r="N161" s="24"/>
      <c r="O161" s="44"/>
      <c r="P161" s="24"/>
      <c r="Q161" s="15">
        <f t="shared" si="107"/>
        <v>0</v>
      </c>
      <c r="R161" s="15">
        <f t="shared" si="108"/>
        <v>0</v>
      </c>
      <c r="S161" s="21">
        <f t="shared" si="109"/>
        <v>0</v>
      </c>
      <c r="T161" s="22">
        <f t="shared" si="110"/>
        <v>1</v>
      </c>
      <c r="V161" s="1">
        <f t="shared" si="111"/>
        <v>0</v>
      </c>
      <c r="W161" s="1">
        <f t="shared" si="112"/>
        <v>0</v>
      </c>
      <c r="X161" s="1">
        <f t="shared" si="113"/>
        <v>0</v>
      </c>
      <c r="Y161" s="1">
        <f t="shared" si="114"/>
        <v>0</v>
      </c>
      <c r="Z161" s="1">
        <f t="shared" si="115"/>
        <v>0</v>
      </c>
      <c r="AB161" s="1">
        <f t="shared" si="116"/>
        <v>0</v>
      </c>
      <c r="AC161" s="1">
        <f t="shared" si="117"/>
        <v>0</v>
      </c>
      <c r="AD161" s="1">
        <f t="shared" si="118"/>
        <v>0</v>
      </c>
      <c r="AE161" s="1">
        <f t="shared" si="119"/>
        <v>0</v>
      </c>
      <c r="AF161" s="1">
        <f t="shared" si="120"/>
        <v>0</v>
      </c>
      <c r="AH161" s="1">
        <f t="shared" si="121"/>
        <v>0</v>
      </c>
      <c r="AJ161" s="1" t="str">
        <f t="shared" si="122"/>
        <v>－</v>
      </c>
      <c r="AK161" s="1">
        <f t="shared" si="123"/>
      </c>
      <c r="AL161" s="1">
        <f t="shared" si="124"/>
        <v>0</v>
      </c>
      <c r="AM161" s="1">
        <f t="shared" si="125"/>
        <v>0</v>
      </c>
      <c r="AN161" s="130">
        <f t="shared" si="126"/>
        <v>0</v>
      </c>
      <c r="AP161" s="135"/>
      <c r="AQ161" s="135"/>
    </row>
    <row r="162" spans="2:40" ht="18.75" customHeight="1">
      <c r="B162" s="14">
        <v>13</v>
      </c>
      <c r="C162" s="91"/>
      <c r="D162" s="15">
        <f t="shared" si="102"/>
      </c>
      <c r="E162" s="16"/>
      <c r="F162" s="15">
        <f t="shared" si="103"/>
      </c>
      <c r="G162" s="23"/>
      <c r="H162" s="24"/>
      <c r="I162" s="23"/>
      <c r="J162" s="24"/>
      <c r="K162" s="23"/>
      <c r="L162" s="24"/>
      <c r="M162" s="21"/>
      <c r="N162" s="24"/>
      <c r="O162" s="44"/>
      <c r="P162" s="24"/>
      <c r="Q162" s="15">
        <f t="shared" si="107"/>
        <v>0</v>
      </c>
      <c r="R162" s="15">
        <f t="shared" si="108"/>
        <v>0</v>
      </c>
      <c r="S162" s="21">
        <f t="shared" si="109"/>
        <v>0</v>
      </c>
      <c r="T162" s="22">
        <f t="shared" si="110"/>
        <v>1</v>
      </c>
      <c r="V162" s="1">
        <f t="shared" si="111"/>
        <v>0</v>
      </c>
      <c r="W162" s="1">
        <f t="shared" si="112"/>
        <v>0</v>
      </c>
      <c r="X162" s="1">
        <f t="shared" si="113"/>
        <v>0</v>
      </c>
      <c r="Y162" s="1">
        <f t="shared" si="114"/>
        <v>0</v>
      </c>
      <c r="Z162" s="1">
        <f t="shared" si="115"/>
        <v>0</v>
      </c>
      <c r="AB162" s="1">
        <f t="shared" si="116"/>
        <v>0</v>
      </c>
      <c r="AC162" s="1">
        <f t="shared" si="117"/>
        <v>0</v>
      </c>
      <c r="AD162" s="1">
        <f t="shared" si="118"/>
        <v>0</v>
      </c>
      <c r="AE162" s="1">
        <f t="shared" si="119"/>
        <v>0</v>
      </c>
      <c r="AF162" s="1">
        <f t="shared" si="120"/>
        <v>0</v>
      </c>
      <c r="AH162" s="1">
        <f t="shared" si="121"/>
        <v>0</v>
      </c>
      <c r="AJ162" s="1" t="str">
        <f t="shared" si="122"/>
        <v>－</v>
      </c>
      <c r="AK162" s="1">
        <f t="shared" si="123"/>
      </c>
      <c r="AL162" s="1">
        <f t="shared" si="124"/>
        <v>0</v>
      </c>
      <c r="AM162" s="1">
        <f t="shared" si="125"/>
        <v>0</v>
      </c>
      <c r="AN162" s="130">
        <f t="shared" si="126"/>
        <v>0</v>
      </c>
    </row>
    <row r="163" spans="2:40" ht="18.75" customHeight="1">
      <c r="B163" s="14">
        <v>14</v>
      </c>
      <c r="C163" s="91"/>
      <c r="D163" s="15">
        <f t="shared" si="102"/>
      </c>
      <c r="E163" s="16"/>
      <c r="F163" s="15">
        <f t="shared" si="103"/>
      </c>
      <c r="G163" s="23"/>
      <c r="H163" s="24"/>
      <c r="I163" s="23"/>
      <c r="J163" s="24"/>
      <c r="K163" s="23"/>
      <c r="L163" s="24"/>
      <c r="M163" s="21"/>
      <c r="N163" s="24"/>
      <c r="O163" s="44"/>
      <c r="P163" s="24"/>
      <c r="Q163" s="15">
        <f t="shared" si="107"/>
        <v>0</v>
      </c>
      <c r="R163" s="15">
        <f t="shared" si="108"/>
        <v>0</v>
      </c>
      <c r="S163" s="21">
        <f t="shared" si="109"/>
        <v>0</v>
      </c>
      <c r="T163" s="22">
        <f t="shared" si="110"/>
        <v>1</v>
      </c>
      <c r="V163" s="1">
        <f t="shared" si="111"/>
        <v>0</v>
      </c>
      <c r="W163" s="1">
        <f t="shared" si="112"/>
        <v>0</v>
      </c>
      <c r="X163" s="1">
        <f t="shared" si="113"/>
        <v>0</v>
      </c>
      <c r="Y163" s="1">
        <f t="shared" si="114"/>
        <v>0</v>
      </c>
      <c r="Z163" s="1">
        <f t="shared" si="115"/>
        <v>0</v>
      </c>
      <c r="AB163" s="1">
        <f t="shared" si="116"/>
        <v>0</v>
      </c>
      <c r="AC163" s="1">
        <f t="shared" si="117"/>
        <v>0</v>
      </c>
      <c r="AD163" s="1">
        <f t="shared" si="118"/>
        <v>0</v>
      </c>
      <c r="AE163" s="1">
        <f t="shared" si="119"/>
        <v>0</v>
      </c>
      <c r="AF163" s="1">
        <f t="shared" si="120"/>
        <v>0</v>
      </c>
      <c r="AH163" s="1">
        <f t="shared" si="121"/>
        <v>0</v>
      </c>
      <c r="AJ163" s="1" t="str">
        <f t="shared" si="122"/>
        <v>－</v>
      </c>
      <c r="AK163" s="1">
        <f t="shared" si="123"/>
      </c>
      <c r="AL163" s="1">
        <f t="shared" si="124"/>
        <v>0</v>
      </c>
      <c r="AM163" s="1">
        <f t="shared" si="125"/>
        <v>0</v>
      </c>
      <c r="AN163" s="130">
        <f t="shared" si="126"/>
        <v>0</v>
      </c>
    </row>
    <row r="164" spans="2:40" ht="18.75" customHeight="1">
      <c r="B164" s="14">
        <v>15</v>
      </c>
      <c r="C164" s="91"/>
      <c r="D164" s="15">
        <f t="shared" si="102"/>
      </c>
      <c r="E164" s="16"/>
      <c r="F164" s="15">
        <f t="shared" si="103"/>
      </c>
      <c r="G164" s="25"/>
      <c r="H164" s="24"/>
      <c r="I164" s="23"/>
      <c r="J164" s="24"/>
      <c r="K164" s="23"/>
      <c r="L164" s="24"/>
      <c r="M164" s="21"/>
      <c r="N164" s="24"/>
      <c r="O164" s="44"/>
      <c r="P164" s="24"/>
      <c r="Q164" s="15">
        <f t="shared" si="107"/>
        <v>0</v>
      </c>
      <c r="R164" s="15">
        <f t="shared" si="108"/>
        <v>0</v>
      </c>
      <c r="S164" s="21">
        <f t="shared" si="109"/>
        <v>0</v>
      </c>
      <c r="T164" s="22">
        <f t="shared" si="110"/>
        <v>1</v>
      </c>
      <c r="V164" s="1">
        <f t="shared" si="111"/>
        <v>0</v>
      </c>
      <c r="W164" s="1">
        <f t="shared" si="112"/>
        <v>0</v>
      </c>
      <c r="X164" s="1">
        <f t="shared" si="113"/>
        <v>0</v>
      </c>
      <c r="Y164" s="1">
        <f t="shared" si="114"/>
        <v>0</v>
      </c>
      <c r="Z164" s="1">
        <f t="shared" si="115"/>
        <v>0</v>
      </c>
      <c r="AB164" s="1">
        <f t="shared" si="116"/>
        <v>0</v>
      </c>
      <c r="AC164" s="1">
        <f t="shared" si="117"/>
        <v>0</v>
      </c>
      <c r="AD164" s="1">
        <f t="shared" si="118"/>
        <v>0</v>
      </c>
      <c r="AE164" s="1">
        <f t="shared" si="119"/>
        <v>0</v>
      </c>
      <c r="AF164" s="1">
        <f t="shared" si="120"/>
        <v>0</v>
      </c>
      <c r="AH164" s="1">
        <f t="shared" si="121"/>
        <v>0</v>
      </c>
      <c r="AJ164" s="1" t="str">
        <f t="shared" si="122"/>
        <v>－</v>
      </c>
      <c r="AK164" s="1">
        <f t="shared" si="123"/>
      </c>
      <c r="AL164" s="1">
        <f t="shared" si="124"/>
        <v>0</v>
      </c>
      <c r="AM164" s="1">
        <f t="shared" si="125"/>
        <v>0</v>
      </c>
      <c r="AN164" s="130">
        <f t="shared" si="126"/>
        <v>0</v>
      </c>
    </row>
    <row r="165" spans="2:40" ht="18.75" customHeight="1">
      <c r="B165" s="14">
        <v>16</v>
      </c>
      <c r="C165" s="91"/>
      <c r="D165" s="15">
        <f t="shared" si="102"/>
      </c>
      <c r="E165" s="16"/>
      <c r="F165" s="15">
        <f t="shared" si="103"/>
      </c>
      <c r="G165" s="23"/>
      <c r="H165" s="24"/>
      <c r="I165" s="23"/>
      <c r="J165" s="24"/>
      <c r="K165" s="23"/>
      <c r="L165" s="24"/>
      <c r="M165" s="21"/>
      <c r="N165" s="24"/>
      <c r="O165" s="44"/>
      <c r="P165" s="24"/>
      <c r="Q165" s="15">
        <f t="shared" si="107"/>
        <v>0</v>
      </c>
      <c r="R165" s="15">
        <f t="shared" si="108"/>
        <v>0</v>
      </c>
      <c r="S165" s="21">
        <f t="shared" si="109"/>
        <v>0</v>
      </c>
      <c r="T165" s="22">
        <f t="shared" si="110"/>
        <v>1</v>
      </c>
      <c r="V165" s="1">
        <f t="shared" si="111"/>
        <v>0</v>
      </c>
      <c r="W165" s="1">
        <f t="shared" si="112"/>
        <v>0</v>
      </c>
      <c r="X165" s="1">
        <f t="shared" si="113"/>
        <v>0</v>
      </c>
      <c r="Y165" s="1">
        <f t="shared" si="114"/>
        <v>0</v>
      </c>
      <c r="Z165" s="1">
        <f t="shared" si="115"/>
        <v>0</v>
      </c>
      <c r="AB165" s="1">
        <f t="shared" si="116"/>
        <v>0</v>
      </c>
      <c r="AC165" s="1">
        <f t="shared" si="117"/>
        <v>0</v>
      </c>
      <c r="AD165" s="1">
        <f t="shared" si="118"/>
        <v>0</v>
      </c>
      <c r="AE165" s="1">
        <f t="shared" si="119"/>
        <v>0</v>
      </c>
      <c r="AF165" s="1">
        <f t="shared" si="120"/>
        <v>0</v>
      </c>
      <c r="AH165" s="1">
        <f t="shared" si="121"/>
        <v>0</v>
      </c>
      <c r="AJ165" s="1" t="str">
        <f t="shared" si="122"/>
        <v>－</v>
      </c>
      <c r="AK165" s="1">
        <f t="shared" si="123"/>
      </c>
      <c r="AL165" s="1">
        <f t="shared" si="124"/>
        <v>0</v>
      </c>
      <c r="AM165" s="1">
        <f t="shared" si="125"/>
        <v>0</v>
      </c>
      <c r="AN165" s="130">
        <f t="shared" si="126"/>
        <v>0</v>
      </c>
    </row>
    <row r="166" spans="2:40" ht="18.75" customHeight="1">
      <c r="B166" s="14">
        <v>17</v>
      </c>
      <c r="C166" s="91"/>
      <c r="D166" s="15">
        <f t="shared" si="102"/>
      </c>
      <c r="E166" s="16"/>
      <c r="F166" s="15">
        <f t="shared" si="103"/>
      </c>
      <c r="G166" s="23"/>
      <c r="H166" s="24"/>
      <c r="I166" s="23"/>
      <c r="J166" s="24"/>
      <c r="K166" s="23"/>
      <c r="L166" s="24"/>
      <c r="M166" s="21"/>
      <c r="N166" s="24"/>
      <c r="O166" s="44"/>
      <c r="P166" s="24"/>
      <c r="Q166" s="15">
        <f t="shared" si="107"/>
        <v>0</v>
      </c>
      <c r="R166" s="15">
        <f t="shared" si="108"/>
        <v>0</v>
      </c>
      <c r="S166" s="21">
        <f t="shared" si="109"/>
        <v>0</v>
      </c>
      <c r="T166" s="22">
        <f t="shared" si="110"/>
        <v>1</v>
      </c>
      <c r="V166" s="1">
        <f t="shared" si="111"/>
        <v>0</v>
      </c>
      <c r="W166" s="1">
        <f t="shared" si="112"/>
        <v>0</v>
      </c>
      <c r="X166" s="1">
        <f t="shared" si="113"/>
        <v>0</v>
      </c>
      <c r="Y166" s="1">
        <f t="shared" si="114"/>
        <v>0</v>
      </c>
      <c r="Z166" s="1">
        <f t="shared" si="115"/>
        <v>0</v>
      </c>
      <c r="AB166" s="1">
        <f t="shared" si="116"/>
        <v>0</v>
      </c>
      <c r="AC166" s="1">
        <f t="shared" si="117"/>
        <v>0</v>
      </c>
      <c r="AD166" s="1">
        <f t="shared" si="118"/>
        <v>0</v>
      </c>
      <c r="AE166" s="1">
        <f t="shared" si="119"/>
        <v>0</v>
      </c>
      <c r="AF166" s="1">
        <f t="shared" si="120"/>
        <v>0</v>
      </c>
      <c r="AH166" s="1">
        <f t="shared" si="121"/>
        <v>0</v>
      </c>
      <c r="AJ166" s="1" t="str">
        <f t="shared" si="122"/>
        <v>－</v>
      </c>
      <c r="AK166" s="1">
        <f t="shared" si="123"/>
      </c>
      <c r="AL166" s="1">
        <f t="shared" si="124"/>
        <v>0</v>
      </c>
      <c r="AM166" s="1">
        <f t="shared" si="125"/>
        <v>0</v>
      </c>
      <c r="AN166" s="130">
        <f t="shared" si="126"/>
        <v>0</v>
      </c>
    </row>
    <row r="167" spans="2:40" ht="18.75" customHeight="1">
      <c r="B167" s="14">
        <v>18</v>
      </c>
      <c r="C167" s="91"/>
      <c r="D167" s="15">
        <f t="shared" si="102"/>
      </c>
      <c r="E167" s="16"/>
      <c r="F167" s="15">
        <f t="shared" si="103"/>
      </c>
      <c r="G167" s="23"/>
      <c r="H167" s="24"/>
      <c r="I167" s="23"/>
      <c r="J167" s="24"/>
      <c r="K167" s="23"/>
      <c r="L167" s="24"/>
      <c r="M167" s="21"/>
      <c r="N167" s="24"/>
      <c r="O167" s="44"/>
      <c r="P167" s="24"/>
      <c r="Q167" s="15">
        <f t="shared" si="107"/>
        <v>0</v>
      </c>
      <c r="R167" s="15">
        <f t="shared" si="108"/>
        <v>0</v>
      </c>
      <c r="S167" s="21">
        <f t="shared" si="109"/>
        <v>0</v>
      </c>
      <c r="T167" s="22">
        <f t="shared" si="110"/>
        <v>1</v>
      </c>
      <c r="V167" s="1">
        <f t="shared" si="111"/>
        <v>0</v>
      </c>
      <c r="W167" s="1">
        <f t="shared" si="112"/>
        <v>0</v>
      </c>
      <c r="X167" s="1">
        <f t="shared" si="113"/>
        <v>0</v>
      </c>
      <c r="Y167" s="1">
        <f t="shared" si="114"/>
        <v>0</v>
      </c>
      <c r="Z167" s="1">
        <f t="shared" si="115"/>
        <v>0</v>
      </c>
      <c r="AB167" s="1">
        <f t="shared" si="116"/>
        <v>0</v>
      </c>
      <c r="AC167" s="1">
        <f t="shared" si="117"/>
        <v>0</v>
      </c>
      <c r="AD167" s="1">
        <f t="shared" si="118"/>
        <v>0</v>
      </c>
      <c r="AE167" s="1">
        <f t="shared" si="119"/>
        <v>0</v>
      </c>
      <c r="AF167" s="1">
        <f t="shared" si="120"/>
        <v>0</v>
      </c>
      <c r="AH167" s="1">
        <f t="shared" si="121"/>
        <v>0</v>
      </c>
      <c r="AJ167" s="1" t="str">
        <f t="shared" si="122"/>
        <v>－</v>
      </c>
      <c r="AK167" s="1">
        <f t="shared" si="123"/>
      </c>
      <c r="AL167" s="1">
        <f t="shared" si="124"/>
        <v>0</v>
      </c>
      <c r="AM167" s="1">
        <f t="shared" si="125"/>
        <v>0</v>
      </c>
      <c r="AN167" s="130">
        <f t="shared" si="126"/>
        <v>0</v>
      </c>
    </row>
    <row r="168" spans="2:40" ht="18.75" customHeight="1">
      <c r="B168" s="14">
        <v>19</v>
      </c>
      <c r="C168" s="91"/>
      <c r="D168" s="15">
        <f t="shared" si="102"/>
      </c>
      <c r="E168" s="16"/>
      <c r="F168" s="15">
        <f t="shared" si="103"/>
      </c>
      <c r="G168" s="28"/>
      <c r="H168" s="24"/>
      <c r="I168" s="28"/>
      <c r="J168" s="24"/>
      <c r="K168" s="23"/>
      <c r="L168" s="24"/>
      <c r="M168" s="30"/>
      <c r="N168" s="24"/>
      <c r="O168" s="45"/>
      <c r="P168" s="24"/>
      <c r="Q168" s="15">
        <f t="shared" si="107"/>
        <v>0</v>
      </c>
      <c r="R168" s="15">
        <f t="shared" si="108"/>
        <v>0</v>
      </c>
      <c r="S168" s="21">
        <f t="shared" si="109"/>
        <v>0</v>
      </c>
      <c r="T168" s="22">
        <f t="shared" si="110"/>
        <v>1</v>
      </c>
      <c r="V168" s="1">
        <f t="shared" si="111"/>
        <v>0</v>
      </c>
      <c r="W168" s="1">
        <f t="shared" si="112"/>
        <v>0</v>
      </c>
      <c r="X168" s="1">
        <f t="shared" si="113"/>
        <v>0</v>
      </c>
      <c r="Y168" s="1">
        <f t="shared" si="114"/>
        <v>0</v>
      </c>
      <c r="Z168" s="1">
        <f t="shared" si="115"/>
        <v>0</v>
      </c>
      <c r="AB168" s="1">
        <f t="shared" si="116"/>
        <v>0</v>
      </c>
      <c r="AC168" s="1">
        <f t="shared" si="117"/>
        <v>0</v>
      </c>
      <c r="AD168" s="1">
        <f t="shared" si="118"/>
        <v>0</v>
      </c>
      <c r="AE168" s="1">
        <f t="shared" si="119"/>
        <v>0</v>
      </c>
      <c r="AF168" s="1">
        <f t="shared" si="120"/>
        <v>0</v>
      </c>
      <c r="AH168" s="1">
        <f t="shared" si="121"/>
        <v>0</v>
      </c>
      <c r="AJ168" s="1" t="str">
        <f t="shared" si="122"/>
        <v>－</v>
      </c>
      <c r="AK168" s="1">
        <f t="shared" si="123"/>
      </c>
      <c r="AL168" s="1">
        <f t="shared" si="124"/>
        <v>0</v>
      </c>
      <c r="AM168" s="1">
        <f t="shared" si="125"/>
        <v>0</v>
      </c>
      <c r="AN168" s="130">
        <f t="shared" si="126"/>
        <v>0</v>
      </c>
    </row>
    <row r="169" spans="2:40" ht="18.75" customHeight="1">
      <c r="B169" s="14">
        <v>20</v>
      </c>
      <c r="C169" s="118"/>
      <c r="D169" s="15">
        <f t="shared" si="102"/>
      </c>
      <c r="E169" s="16"/>
      <c r="F169" s="15">
        <f t="shared" si="103"/>
      </c>
      <c r="G169" s="23"/>
      <c r="H169" s="24"/>
      <c r="I169" s="23"/>
      <c r="J169" s="24"/>
      <c r="K169" s="23"/>
      <c r="L169" s="24"/>
      <c r="M169" s="21"/>
      <c r="N169" s="24"/>
      <c r="O169" s="44"/>
      <c r="P169" s="24"/>
      <c r="Q169" s="15">
        <f t="shared" si="107"/>
        <v>0</v>
      </c>
      <c r="R169" s="15">
        <f t="shared" si="108"/>
        <v>0</v>
      </c>
      <c r="S169" s="21">
        <f t="shared" si="109"/>
        <v>0</v>
      </c>
      <c r="T169" s="22">
        <f t="shared" si="110"/>
        <v>1</v>
      </c>
      <c r="V169" s="1">
        <f t="shared" si="111"/>
        <v>0</v>
      </c>
      <c r="W169" s="1">
        <f t="shared" si="112"/>
        <v>0</v>
      </c>
      <c r="X169" s="1">
        <f t="shared" si="113"/>
        <v>0</v>
      </c>
      <c r="Y169" s="1">
        <f t="shared" si="114"/>
        <v>0</v>
      </c>
      <c r="Z169" s="1">
        <f t="shared" si="115"/>
        <v>0</v>
      </c>
      <c r="AB169" s="1">
        <f t="shared" si="116"/>
        <v>0</v>
      </c>
      <c r="AC169" s="1">
        <f t="shared" si="117"/>
        <v>0</v>
      </c>
      <c r="AD169" s="1">
        <f t="shared" si="118"/>
        <v>0</v>
      </c>
      <c r="AE169" s="1">
        <f t="shared" si="119"/>
        <v>0</v>
      </c>
      <c r="AF169" s="1">
        <f t="shared" si="120"/>
        <v>0</v>
      </c>
      <c r="AH169" s="1">
        <f t="shared" si="121"/>
        <v>0</v>
      </c>
      <c r="AJ169" s="1" t="str">
        <f t="shared" si="122"/>
        <v>－</v>
      </c>
      <c r="AK169" s="1">
        <f t="shared" si="123"/>
      </c>
      <c r="AL169" s="1">
        <f t="shared" si="124"/>
        <v>0</v>
      </c>
      <c r="AM169" s="1">
        <f t="shared" si="125"/>
        <v>0</v>
      </c>
      <c r="AN169" s="130">
        <f t="shared" si="126"/>
        <v>0</v>
      </c>
    </row>
    <row r="170" spans="2:40" ht="18.75" customHeight="1">
      <c r="B170" s="14">
        <v>21</v>
      </c>
      <c r="C170" s="91"/>
      <c r="D170" s="15">
        <f t="shared" si="102"/>
      </c>
      <c r="E170" s="16"/>
      <c r="F170" s="15">
        <f t="shared" si="103"/>
      </c>
      <c r="G170" s="121"/>
      <c r="H170" s="24"/>
      <c r="I170" s="121"/>
      <c r="J170" s="24"/>
      <c r="K170" s="28"/>
      <c r="L170" s="24"/>
      <c r="M170" s="122"/>
      <c r="N170" s="24"/>
      <c r="O170" s="123"/>
      <c r="P170" s="24"/>
      <c r="Q170" s="15">
        <f t="shared" si="107"/>
        <v>0</v>
      </c>
      <c r="R170" s="15">
        <f t="shared" si="108"/>
        <v>0</v>
      </c>
      <c r="S170" s="21">
        <f t="shared" si="109"/>
        <v>0</v>
      </c>
      <c r="T170" s="22">
        <f t="shared" si="110"/>
        <v>1</v>
      </c>
      <c r="V170" s="1">
        <f t="shared" si="111"/>
        <v>0</v>
      </c>
      <c r="W170" s="1">
        <f t="shared" si="112"/>
        <v>0</v>
      </c>
      <c r="X170" s="1">
        <f t="shared" si="113"/>
        <v>0</v>
      </c>
      <c r="Y170" s="1">
        <f t="shared" si="114"/>
        <v>0</v>
      </c>
      <c r="Z170" s="1">
        <f t="shared" si="115"/>
        <v>0</v>
      </c>
      <c r="AB170" s="1">
        <f t="shared" si="116"/>
        <v>0</v>
      </c>
      <c r="AC170" s="1">
        <f t="shared" si="117"/>
        <v>0</v>
      </c>
      <c r="AD170" s="1">
        <f t="shared" si="118"/>
        <v>0</v>
      </c>
      <c r="AE170" s="1">
        <f t="shared" si="119"/>
        <v>0</v>
      </c>
      <c r="AF170" s="1">
        <f t="shared" si="120"/>
        <v>0</v>
      </c>
      <c r="AH170" s="1">
        <f t="shared" si="121"/>
        <v>0</v>
      </c>
      <c r="AJ170" s="1" t="str">
        <f t="shared" si="122"/>
        <v>－</v>
      </c>
      <c r="AK170" s="1">
        <f t="shared" si="123"/>
      </c>
      <c r="AL170" s="1">
        <f t="shared" si="124"/>
        <v>0</v>
      </c>
      <c r="AM170" s="1">
        <f t="shared" si="125"/>
        <v>0</v>
      </c>
      <c r="AN170" s="130">
        <f t="shared" si="126"/>
        <v>0</v>
      </c>
    </row>
    <row r="171" spans="2:40" ht="18.75" customHeight="1">
      <c r="B171" s="14">
        <v>22</v>
      </c>
      <c r="C171" s="119"/>
      <c r="D171" s="15">
        <f t="shared" si="102"/>
      </c>
      <c r="E171" s="16"/>
      <c r="F171" s="15">
        <f t="shared" si="103"/>
      </c>
      <c r="G171" s="23"/>
      <c r="H171" s="24"/>
      <c r="I171" s="23"/>
      <c r="J171" s="24"/>
      <c r="K171" s="23"/>
      <c r="L171" s="24"/>
      <c r="M171" s="21"/>
      <c r="N171" s="24"/>
      <c r="O171" s="44"/>
      <c r="P171" s="24"/>
      <c r="Q171" s="15">
        <f t="shared" si="107"/>
        <v>0</v>
      </c>
      <c r="R171" s="15">
        <f t="shared" si="108"/>
        <v>0</v>
      </c>
      <c r="S171" s="21">
        <f t="shared" si="109"/>
        <v>0</v>
      </c>
      <c r="T171" s="22">
        <f t="shared" si="110"/>
        <v>1</v>
      </c>
      <c r="V171" s="1">
        <f t="shared" si="111"/>
        <v>0</v>
      </c>
      <c r="W171" s="1">
        <f t="shared" si="112"/>
        <v>0</v>
      </c>
      <c r="X171" s="1">
        <f t="shared" si="113"/>
        <v>0</v>
      </c>
      <c r="Y171" s="1">
        <f t="shared" si="114"/>
        <v>0</v>
      </c>
      <c r="Z171" s="1">
        <f t="shared" si="115"/>
        <v>0</v>
      </c>
      <c r="AB171" s="1">
        <f t="shared" si="116"/>
        <v>0</v>
      </c>
      <c r="AC171" s="1">
        <f t="shared" si="117"/>
        <v>0</v>
      </c>
      <c r="AD171" s="1">
        <f t="shared" si="118"/>
        <v>0</v>
      </c>
      <c r="AE171" s="1">
        <f t="shared" si="119"/>
        <v>0</v>
      </c>
      <c r="AF171" s="1">
        <f t="shared" si="120"/>
        <v>0</v>
      </c>
      <c r="AH171" s="1">
        <f t="shared" si="121"/>
        <v>0</v>
      </c>
      <c r="AJ171" s="1" t="str">
        <f t="shared" si="122"/>
        <v>－</v>
      </c>
      <c r="AK171" s="1">
        <f t="shared" si="123"/>
      </c>
      <c r="AL171" s="1">
        <f t="shared" si="124"/>
        <v>0</v>
      </c>
      <c r="AM171" s="1">
        <f t="shared" si="125"/>
        <v>0</v>
      </c>
      <c r="AN171" s="130">
        <f t="shared" si="126"/>
        <v>0</v>
      </c>
    </row>
    <row r="172" spans="2:40" ht="18.75" customHeight="1">
      <c r="B172" s="14">
        <v>23</v>
      </c>
      <c r="C172" s="91"/>
      <c r="D172" s="15">
        <f t="shared" si="102"/>
      </c>
      <c r="E172" s="16"/>
      <c r="F172" s="15">
        <f t="shared" si="103"/>
      </c>
      <c r="G172" s="23"/>
      <c r="H172" s="24"/>
      <c r="I172" s="23"/>
      <c r="J172" s="24"/>
      <c r="K172" s="23"/>
      <c r="L172" s="24"/>
      <c r="M172" s="21"/>
      <c r="N172" s="24"/>
      <c r="O172" s="44"/>
      <c r="P172" s="24"/>
      <c r="Q172" s="15">
        <f t="shared" si="107"/>
        <v>0</v>
      </c>
      <c r="R172" s="15">
        <f t="shared" si="108"/>
        <v>0</v>
      </c>
      <c r="S172" s="21">
        <f t="shared" si="109"/>
        <v>0</v>
      </c>
      <c r="T172" s="22">
        <f t="shared" si="110"/>
        <v>1</v>
      </c>
      <c r="V172" s="1">
        <f t="shared" si="111"/>
        <v>0</v>
      </c>
      <c r="W172" s="1">
        <f t="shared" si="112"/>
        <v>0</v>
      </c>
      <c r="X172" s="1">
        <f t="shared" si="113"/>
        <v>0</v>
      </c>
      <c r="Y172" s="1">
        <f t="shared" si="114"/>
        <v>0</v>
      </c>
      <c r="Z172" s="1">
        <f t="shared" si="115"/>
        <v>0</v>
      </c>
      <c r="AB172" s="1">
        <f t="shared" si="116"/>
        <v>0</v>
      </c>
      <c r="AC172" s="1">
        <f t="shared" si="117"/>
        <v>0</v>
      </c>
      <c r="AD172" s="1">
        <f t="shared" si="118"/>
        <v>0</v>
      </c>
      <c r="AE172" s="1">
        <f t="shared" si="119"/>
        <v>0</v>
      </c>
      <c r="AF172" s="1">
        <f t="shared" si="120"/>
        <v>0</v>
      </c>
      <c r="AH172" s="1">
        <f t="shared" si="121"/>
        <v>0</v>
      </c>
      <c r="AJ172" s="1" t="str">
        <f t="shared" si="122"/>
        <v>－</v>
      </c>
      <c r="AK172" s="1">
        <f t="shared" si="123"/>
      </c>
      <c r="AL172" s="1">
        <f t="shared" si="124"/>
        <v>0</v>
      </c>
      <c r="AM172" s="1">
        <f t="shared" si="125"/>
        <v>0</v>
      </c>
      <c r="AN172" s="130">
        <f t="shared" si="126"/>
        <v>0</v>
      </c>
    </row>
    <row r="173" spans="2:40" ht="18.75" customHeight="1">
      <c r="B173" s="14">
        <v>24</v>
      </c>
      <c r="C173" s="91"/>
      <c r="D173" s="15">
        <f t="shared" si="102"/>
      </c>
      <c r="E173" s="16"/>
      <c r="F173" s="15">
        <f t="shared" si="103"/>
      </c>
      <c r="G173" s="23"/>
      <c r="H173" s="24"/>
      <c r="I173" s="23"/>
      <c r="J173" s="24"/>
      <c r="K173" s="23"/>
      <c r="L173" s="24"/>
      <c r="M173" s="21"/>
      <c r="N173" s="24"/>
      <c r="O173" s="44"/>
      <c r="P173" s="24"/>
      <c r="Q173" s="15">
        <f t="shared" si="107"/>
        <v>0</v>
      </c>
      <c r="R173" s="15">
        <f t="shared" si="108"/>
        <v>0</v>
      </c>
      <c r="S173" s="21">
        <f t="shared" si="109"/>
        <v>0</v>
      </c>
      <c r="T173" s="22">
        <f t="shared" si="110"/>
        <v>1</v>
      </c>
      <c r="V173" s="1">
        <f t="shared" si="111"/>
        <v>0</v>
      </c>
      <c r="W173" s="1">
        <f t="shared" si="112"/>
        <v>0</v>
      </c>
      <c r="X173" s="1">
        <f t="shared" si="113"/>
        <v>0</v>
      </c>
      <c r="Y173" s="1">
        <f t="shared" si="114"/>
        <v>0</v>
      </c>
      <c r="Z173" s="1">
        <f t="shared" si="115"/>
        <v>0</v>
      </c>
      <c r="AB173" s="1">
        <f t="shared" si="116"/>
        <v>0</v>
      </c>
      <c r="AC173" s="1">
        <f t="shared" si="117"/>
        <v>0</v>
      </c>
      <c r="AD173" s="1">
        <f t="shared" si="118"/>
        <v>0</v>
      </c>
      <c r="AE173" s="1">
        <f t="shared" si="119"/>
        <v>0</v>
      </c>
      <c r="AF173" s="1">
        <f t="shared" si="120"/>
        <v>0</v>
      </c>
      <c r="AH173" s="1">
        <f t="shared" si="121"/>
        <v>0</v>
      </c>
      <c r="AJ173" s="1" t="str">
        <f t="shared" si="122"/>
        <v>－</v>
      </c>
      <c r="AK173" s="1">
        <f t="shared" si="123"/>
      </c>
      <c r="AL173" s="1">
        <f t="shared" si="124"/>
        <v>0</v>
      </c>
      <c r="AM173" s="1">
        <f t="shared" si="125"/>
        <v>0</v>
      </c>
      <c r="AN173" s="130">
        <f t="shared" si="126"/>
        <v>0</v>
      </c>
    </row>
    <row r="174" spans="2:40" ht="18.75" customHeight="1">
      <c r="B174" s="14">
        <v>25</v>
      </c>
      <c r="C174" s="91"/>
      <c r="D174" s="15">
        <f t="shared" si="102"/>
      </c>
      <c r="E174" s="16"/>
      <c r="F174" s="15">
        <f t="shared" si="103"/>
      </c>
      <c r="G174" s="23"/>
      <c r="H174" s="24"/>
      <c r="I174" s="23"/>
      <c r="J174" s="24"/>
      <c r="K174" s="23"/>
      <c r="L174" s="24"/>
      <c r="M174" s="21"/>
      <c r="N174" s="24"/>
      <c r="O174" s="44"/>
      <c r="P174" s="24"/>
      <c r="Q174" s="15">
        <f t="shared" si="107"/>
        <v>0</v>
      </c>
      <c r="R174" s="15">
        <f t="shared" si="108"/>
        <v>0</v>
      </c>
      <c r="S174" s="21">
        <f t="shared" si="109"/>
        <v>0</v>
      </c>
      <c r="T174" s="22">
        <f t="shared" si="110"/>
        <v>1</v>
      </c>
      <c r="V174" s="1">
        <f t="shared" si="111"/>
        <v>0</v>
      </c>
      <c r="W174" s="1">
        <f t="shared" si="112"/>
        <v>0</v>
      </c>
      <c r="X174" s="1">
        <f t="shared" si="113"/>
        <v>0</v>
      </c>
      <c r="Y174" s="1">
        <f t="shared" si="114"/>
        <v>0</v>
      </c>
      <c r="Z174" s="1">
        <f t="shared" si="115"/>
        <v>0</v>
      </c>
      <c r="AB174" s="1">
        <f t="shared" si="116"/>
        <v>0</v>
      </c>
      <c r="AC174" s="1">
        <f t="shared" si="117"/>
        <v>0</v>
      </c>
      <c r="AD174" s="1">
        <f t="shared" si="118"/>
        <v>0</v>
      </c>
      <c r="AE174" s="1">
        <f t="shared" si="119"/>
        <v>0</v>
      </c>
      <c r="AF174" s="1">
        <f t="shared" si="120"/>
        <v>0</v>
      </c>
      <c r="AH174" s="1">
        <f t="shared" si="121"/>
        <v>0</v>
      </c>
      <c r="AJ174" s="1" t="str">
        <f t="shared" si="122"/>
        <v>－</v>
      </c>
      <c r="AK174" s="1">
        <f t="shared" si="123"/>
      </c>
      <c r="AL174" s="1">
        <f t="shared" si="124"/>
        <v>0</v>
      </c>
      <c r="AM174" s="1">
        <f t="shared" si="125"/>
        <v>0</v>
      </c>
      <c r="AN174" s="130">
        <f t="shared" si="126"/>
        <v>0</v>
      </c>
    </row>
    <row r="175" spans="2:40" ht="18.75" customHeight="1">
      <c r="B175" s="14">
        <v>26</v>
      </c>
      <c r="C175" s="91"/>
      <c r="D175" s="15">
        <f t="shared" si="102"/>
      </c>
      <c r="E175" s="16"/>
      <c r="F175" s="15">
        <f t="shared" si="103"/>
      </c>
      <c r="G175" s="23"/>
      <c r="H175" s="24"/>
      <c r="I175" s="23"/>
      <c r="J175" s="24"/>
      <c r="K175" s="23"/>
      <c r="L175" s="24"/>
      <c r="M175" s="21"/>
      <c r="N175" s="24"/>
      <c r="O175" s="44"/>
      <c r="P175" s="24"/>
      <c r="Q175" s="15">
        <f t="shared" si="107"/>
        <v>0</v>
      </c>
      <c r="R175" s="15">
        <f t="shared" si="108"/>
        <v>0</v>
      </c>
      <c r="S175" s="21">
        <f t="shared" si="109"/>
        <v>0</v>
      </c>
      <c r="T175" s="22">
        <f t="shared" si="110"/>
        <v>1</v>
      </c>
      <c r="V175" s="1">
        <f t="shared" si="111"/>
        <v>0</v>
      </c>
      <c r="W175" s="1">
        <f t="shared" si="112"/>
        <v>0</v>
      </c>
      <c r="X175" s="1">
        <f t="shared" si="113"/>
        <v>0</v>
      </c>
      <c r="Y175" s="1">
        <f t="shared" si="114"/>
        <v>0</v>
      </c>
      <c r="Z175" s="1">
        <f t="shared" si="115"/>
        <v>0</v>
      </c>
      <c r="AB175" s="1">
        <f t="shared" si="116"/>
        <v>0</v>
      </c>
      <c r="AC175" s="1">
        <f t="shared" si="117"/>
        <v>0</v>
      </c>
      <c r="AD175" s="1">
        <f t="shared" si="118"/>
        <v>0</v>
      </c>
      <c r="AE175" s="1">
        <f t="shared" si="119"/>
        <v>0</v>
      </c>
      <c r="AF175" s="1">
        <f t="shared" si="120"/>
        <v>0</v>
      </c>
      <c r="AH175" s="1">
        <f t="shared" si="121"/>
        <v>0</v>
      </c>
      <c r="AJ175" s="1" t="str">
        <f t="shared" si="122"/>
        <v>－</v>
      </c>
      <c r="AK175" s="1">
        <f t="shared" si="123"/>
      </c>
      <c r="AL175" s="1">
        <f t="shared" si="124"/>
        <v>0</v>
      </c>
      <c r="AM175" s="1">
        <f t="shared" si="125"/>
        <v>0</v>
      </c>
      <c r="AN175" s="130">
        <f t="shared" si="126"/>
        <v>0</v>
      </c>
    </row>
    <row r="176" spans="2:40" ht="18.75" customHeight="1">
      <c r="B176" s="14">
        <v>27</v>
      </c>
      <c r="C176" s="91"/>
      <c r="D176" s="15">
        <f t="shared" si="102"/>
      </c>
      <c r="E176" s="16"/>
      <c r="F176" s="15">
        <f t="shared" si="103"/>
      </c>
      <c r="G176" s="23"/>
      <c r="H176" s="24"/>
      <c r="I176" s="23"/>
      <c r="J176" s="24"/>
      <c r="K176" s="23"/>
      <c r="L176" s="24"/>
      <c r="M176" s="21"/>
      <c r="N176" s="24"/>
      <c r="O176" s="44"/>
      <c r="P176" s="24"/>
      <c r="Q176" s="15">
        <f t="shared" si="107"/>
        <v>0</v>
      </c>
      <c r="R176" s="15">
        <f t="shared" si="108"/>
        <v>0</v>
      </c>
      <c r="S176" s="21">
        <f t="shared" si="109"/>
        <v>0</v>
      </c>
      <c r="T176" s="22">
        <f t="shared" si="110"/>
        <v>1</v>
      </c>
      <c r="V176" s="1">
        <f t="shared" si="111"/>
        <v>0</v>
      </c>
      <c r="W176" s="1">
        <f t="shared" si="112"/>
        <v>0</v>
      </c>
      <c r="X176" s="1">
        <f t="shared" si="113"/>
        <v>0</v>
      </c>
      <c r="Y176" s="1">
        <f t="shared" si="114"/>
        <v>0</v>
      </c>
      <c r="Z176" s="1">
        <f t="shared" si="115"/>
        <v>0</v>
      </c>
      <c r="AB176" s="1">
        <f t="shared" si="116"/>
        <v>0</v>
      </c>
      <c r="AC176" s="1">
        <f t="shared" si="117"/>
        <v>0</v>
      </c>
      <c r="AD176" s="1">
        <f t="shared" si="118"/>
        <v>0</v>
      </c>
      <c r="AE176" s="1">
        <f t="shared" si="119"/>
        <v>0</v>
      </c>
      <c r="AF176" s="1">
        <f t="shared" si="120"/>
        <v>0</v>
      </c>
      <c r="AH176" s="1">
        <f t="shared" si="121"/>
        <v>0</v>
      </c>
      <c r="AJ176" s="1" t="str">
        <f t="shared" si="122"/>
        <v>－</v>
      </c>
      <c r="AK176" s="1">
        <f t="shared" si="123"/>
      </c>
      <c r="AL176" s="1">
        <f t="shared" si="124"/>
        <v>0</v>
      </c>
      <c r="AM176" s="1">
        <f t="shared" si="125"/>
        <v>0</v>
      </c>
      <c r="AN176" s="130">
        <f t="shared" si="126"/>
        <v>0</v>
      </c>
    </row>
    <row r="177" spans="2:40" ht="18.75" customHeight="1">
      <c r="B177" s="14">
        <v>28</v>
      </c>
      <c r="C177" s="91"/>
      <c r="D177" s="15">
        <f t="shared" si="102"/>
      </c>
      <c r="E177" s="16"/>
      <c r="F177" s="15">
        <f t="shared" si="103"/>
      </c>
      <c r="G177" s="23"/>
      <c r="H177" s="24"/>
      <c r="I177" s="23"/>
      <c r="J177" s="24"/>
      <c r="K177" s="23"/>
      <c r="L177" s="24"/>
      <c r="M177" s="21"/>
      <c r="N177" s="24"/>
      <c r="O177" s="44"/>
      <c r="P177" s="24"/>
      <c r="Q177" s="15">
        <f t="shared" si="107"/>
        <v>0</v>
      </c>
      <c r="R177" s="15">
        <f t="shared" si="108"/>
        <v>0</v>
      </c>
      <c r="S177" s="21">
        <f t="shared" si="109"/>
        <v>0</v>
      </c>
      <c r="T177" s="22">
        <f t="shared" si="110"/>
        <v>1</v>
      </c>
      <c r="V177" s="1">
        <f t="shared" si="111"/>
        <v>0</v>
      </c>
      <c r="W177" s="1">
        <f t="shared" si="112"/>
        <v>0</v>
      </c>
      <c r="X177" s="1">
        <f t="shared" si="113"/>
        <v>0</v>
      </c>
      <c r="Y177" s="1">
        <f t="shared" si="114"/>
        <v>0</v>
      </c>
      <c r="Z177" s="1">
        <f t="shared" si="115"/>
        <v>0</v>
      </c>
      <c r="AB177" s="1">
        <f t="shared" si="116"/>
        <v>0</v>
      </c>
      <c r="AC177" s="1">
        <f t="shared" si="117"/>
        <v>0</v>
      </c>
      <c r="AD177" s="1">
        <f t="shared" si="118"/>
        <v>0</v>
      </c>
      <c r="AE177" s="1">
        <f t="shared" si="119"/>
        <v>0</v>
      </c>
      <c r="AF177" s="1">
        <f t="shared" si="120"/>
        <v>0</v>
      </c>
      <c r="AH177" s="1">
        <f t="shared" si="121"/>
        <v>0</v>
      </c>
      <c r="AJ177" s="1" t="str">
        <f t="shared" si="122"/>
        <v>－</v>
      </c>
      <c r="AK177" s="1">
        <f t="shared" si="123"/>
      </c>
      <c r="AL177" s="1">
        <f t="shared" si="124"/>
        <v>0</v>
      </c>
      <c r="AM177" s="1">
        <f t="shared" si="125"/>
        <v>0</v>
      </c>
      <c r="AN177" s="130">
        <f t="shared" si="126"/>
        <v>0</v>
      </c>
    </row>
    <row r="178" spans="2:40" ht="18.75" customHeight="1">
      <c r="B178" s="14">
        <v>29</v>
      </c>
      <c r="C178" s="91"/>
      <c r="D178" s="15">
        <f t="shared" si="102"/>
      </c>
      <c r="E178" s="16"/>
      <c r="F178" s="15">
        <f t="shared" si="103"/>
      </c>
      <c r="G178" s="23"/>
      <c r="H178" s="24"/>
      <c r="I178" s="23"/>
      <c r="J178" s="24"/>
      <c r="K178" s="23"/>
      <c r="L178" s="24"/>
      <c r="M178" s="21"/>
      <c r="N178" s="24"/>
      <c r="O178" s="44"/>
      <c r="P178" s="24"/>
      <c r="Q178" s="15">
        <f t="shared" si="107"/>
        <v>0</v>
      </c>
      <c r="R178" s="15">
        <f t="shared" si="108"/>
        <v>0</v>
      </c>
      <c r="S178" s="21">
        <f t="shared" si="109"/>
        <v>0</v>
      </c>
      <c r="T178" s="22">
        <f t="shared" si="110"/>
        <v>1</v>
      </c>
      <c r="V178" s="1">
        <f t="shared" si="111"/>
        <v>0</v>
      </c>
      <c r="W178" s="1">
        <f t="shared" si="112"/>
        <v>0</v>
      </c>
      <c r="X178" s="1">
        <f t="shared" si="113"/>
        <v>0</v>
      </c>
      <c r="Y178" s="1">
        <f t="shared" si="114"/>
        <v>0</v>
      </c>
      <c r="Z178" s="1">
        <f t="shared" si="115"/>
        <v>0</v>
      </c>
      <c r="AB178" s="1">
        <f t="shared" si="116"/>
        <v>0</v>
      </c>
      <c r="AC178" s="1">
        <f t="shared" si="117"/>
        <v>0</v>
      </c>
      <c r="AD178" s="1">
        <f t="shared" si="118"/>
        <v>0</v>
      </c>
      <c r="AE178" s="1">
        <f t="shared" si="119"/>
        <v>0</v>
      </c>
      <c r="AF178" s="1">
        <f t="shared" si="120"/>
        <v>0</v>
      </c>
      <c r="AH178" s="1">
        <f t="shared" si="121"/>
        <v>0</v>
      </c>
      <c r="AJ178" s="1" t="str">
        <f t="shared" si="122"/>
        <v>－</v>
      </c>
      <c r="AK178" s="1">
        <f t="shared" si="123"/>
      </c>
      <c r="AL178" s="1">
        <f t="shared" si="124"/>
        <v>0</v>
      </c>
      <c r="AM178" s="1">
        <f t="shared" si="125"/>
        <v>0</v>
      </c>
      <c r="AN178" s="130">
        <f t="shared" si="126"/>
        <v>0</v>
      </c>
    </row>
    <row r="179" spans="2:40" ht="18.75" customHeight="1">
      <c r="B179" s="14">
        <v>30</v>
      </c>
      <c r="C179" s="91"/>
      <c r="D179" s="15">
        <f t="shared" si="102"/>
      </c>
      <c r="E179" s="16"/>
      <c r="F179" s="15">
        <f t="shared" si="103"/>
      </c>
      <c r="G179" s="23"/>
      <c r="H179" s="24"/>
      <c r="I179" s="23"/>
      <c r="J179" s="24"/>
      <c r="K179" s="23"/>
      <c r="L179" s="24"/>
      <c r="M179" s="21"/>
      <c r="N179" s="24"/>
      <c r="O179" s="44"/>
      <c r="P179" s="24"/>
      <c r="Q179" s="15">
        <f t="shared" si="107"/>
        <v>0</v>
      </c>
      <c r="R179" s="15">
        <f t="shared" si="108"/>
        <v>0</v>
      </c>
      <c r="S179" s="21">
        <f t="shared" si="109"/>
        <v>0</v>
      </c>
      <c r="T179" s="22">
        <f t="shared" si="110"/>
        <v>1</v>
      </c>
      <c r="V179" s="1">
        <f t="shared" si="111"/>
        <v>0</v>
      </c>
      <c r="W179" s="1">
        <f t="shared" si="112"/>
        <v>0</v>
      </c>
      <c r="X179" s="1">
        <f t="shared" si="113"/>
        <v>0</v>
      </c>
      <c r="Y179" s="1">
        <f t="shared" si="114"/>
        <v>0</v>
      </c>
      <c r="Z179" s="1">
        <f t="shared" si="115"/>
        <v>0</v>
      </c>
      <c r="AB179" s="1">
        <f t="shared" si="116"/>
        <v>0</v>
      </c>
      <c r="AC179" s="1">
        <f t="shared" si="117"/>
        <v>0</v>
      </c>
      <c r="AD179" s="1">
        <f t="shared" si="118"/>
        <v>0</v>
      </c>
      <c r="AE179" s="1">
        <f t="shared" si="119"/>
        <v>0</v>
      </c>
      <c r="AF179" s="1">
        <f t="shared" si="120"/>
        <v>0</v>
      </c>
      <c r="AH179" s="1">
        <f t="shared" si="121"/>
        <v>0</v>
      </c>
      <c r="AJ179" s="1" t="str">
        <f t="shared" si="122"/>
        <v>－</v>
      </c>
      <c r="AK179" s="1">
        <f t="shared" si="123"/>
      </c>
      <c r="AL179" s="1">
        <f t="shared" si="124"/>
        <v>0</v>
      </c>
      <c r="AM179" s="1">
        <f t="shared" si="125"/>
        <v>0</v>
      </c>
      <c r="AN179" s="130">
        <f t="shared" si="126"/>
        <v>0</v>
      </c>
    </row>
    <row r="180" spans="2:40" ht="18.75" customHeight="1">
      <c r="B180" s="14">
        <v>31</v>
      </c>
      <c r="C180" s="91"/>
      <c r="D180" s="15">
        <f t="shared" si="102"/>
      </c>
      <c r="E180" s="16"/>
      <c r="F180" s="15">
        <f t="shared" si="103"/>
      </c>
      <c r="G180" s="23"/>
      <c r="H180" s="24"/>
      <c r="I180" s="23"/>
      <c r="J180" s="24"/>
      <c r="K180" s="23"/>
      <c r="L180" s="24"/>
      <c r="M180" s="21"/>
      <c r="N180" s="24"/>
      <c r="O180" s="44"/>
      <c r="P180" s="24"/>
      <c r="Q180" s="15">
        <f t="shared" si="107"/>
        <v>0</v>
      </c>
      <c r="R180" s="15">
        <f t="shared" si="108"/>
        <v>0</v>
      </c>
      <c r="S180" s="21">
        <f t="shared" si="109"/>
        <v>0</v>
      </c>
      <c r="T180" s="22">
        <f t="shared" si="110"/>
        <v>1</v>
      </c>
      <c r="V180" s="1">
        <f t="shared" si="111"/>
        <v>0</v>
      </c>
      <c r="W180" s="1">
        <f t="shared" si="112"/>
        <v>0</v>
      </c>
      <c r="X180" s="1">
        <f t="shared" si="113"/>
        <v>0</v>
      </c>
      <c r="Y180" s="1">
        <f t="shared" si="114"/>
        <v>0</v>
      </c>
      <c r="Z180" s="1">
        <f t="shared" si="115"/>
        <v>0</v>
      </c>
      <c r="AB180" s="1">
        <f t="shared" si="116"/>
        <v>0</v>
      </c>
      <c r="AC180" s="1">
        <f t="shared" si="117"/>
        <v>0</v>
      </c>
      <c r="AD180" s="1">
        <f t="shared" si="118"/>
        <v>0</v>
      </c>
      <c r="AE180" s="1">
        <f t="shared" si="119"/>
        <v>0</v>
      </c>
      <c r="AF180" s="1">
        <f t="shared" si="120"/>
        <v>0</v>
      </c>
      <c r="AH180" s="1">
        <f t="shared" si="121"/>
        <v>0</v>
      </c>
      <c r="AJ180" s="1" t="str">
        <f t="shared" si="122"/>
        <v>－</v>
      </c>
      <c r="AK180" s="1">
        <f t="shared" si="123"/>
      </c>
      <c r="AL180" s="1">
        <f t="shared" si="124"/>
        <v>0</v>
      </c>
      <c r="AM180" s="1">
        <f t="shared" si="125"/>
        <v>0</v>
      </c>
      <c r="AN180" s="130">
        <f t="shared" si="126"/>
        <v>0</v>
      </c>
    </row>
    <row r="181" spans="2:40" ht="18.75" customHeight="1">
      <c r="B181" s="14">
        <v>32</v>
      </c>
      <c r="C181" s="91"/>
      <c r="D181" s="15">
        <f t="shared" si="102"/>
      </c>
      <c r="E181" s="16"/>
      <c r="F181" s="15">
        <f t="shared" si="103"/>
      </c>
      <c r="G181" s="23"/>
      <c r="H181" s="24"/>
      <c r="I181" s="23"/>
      <c r="J181" s="24"/>
      <c r="K181" s="23"/>
      <c r="L181" s="24"/>
      <c r="M181" s="21"/>
      <c r="N181" s="24"/>
      <c r="O181" s="44"/>
      <c r="P181" s="24"/>
      <c r="Q181" s="15">
        <f t="shared" si="107"/>
        <v>0</v>
      </c>
      <c r="R181" s="15">
        <f t="shared" si="108"/>
        <v>0</v>
      </c>
      <c r="S181" s="21">
        <f t="shared" si="109"/>
        <v>0</v>
      </c>
      <c r="T181" s="22">
        <f t="shared" si="110"/>
        <v>1</v>
      </c>
      <c r="V181" s="1">
        <f t="shared" si="111"/>
        <v>0</v>
      </c>
      <c r="W181" s="1">
        <f t="shared" si="112"/>
        <v>0</v>
      </c>
      <c r="X181" s="1">
        <f t="shared" si="113"/>
        <v>0</v>
      </c>
      <c r="Y181" s="1">
        <f t="shared" si="114"/>
        <v>0</v>
      </c>
      <c r="Z181" s="1">
        <f t="shared" si="115"/>
        <v>0</v>
      </c>
      <c r="AB181" s="1">
        <f t="shared" si="116"/>
        <v>0</v>
      </c>
      <c r="AC181" s="1">
        <f t="shared" si="117"/>
        <v>0</v>
      </c>
      <c r="AD181" s="1">
        <f t="shared" si="118"/>
        <v>0</v>
      </c>
      <c r="AE181" s="1">
        <f t="shared" si="119"/>
        <v>0</v>
      </c>
      <c r="AF181" s="1">
        <f t="shared" si="120"/>
        <v>0</v>
      </c>
      <c r="AH181" s="1">
        <f t="shared" si="121"/>
        <v>0</v>
      </c>
      <c r="AJ181" s="1" t="str">
        <f t="shared" si="122"/>
        <v>－</v>
      </c>
      <c r="AK181" s="1">
        <f t="shared" si="123"/>
      </c>
      <c r="AL181" s="1">
        <f t="shared" si="124"/>
        <v>0</v>
      </c>
      <c r="AM181" s="1">
        <f t="shared" si="125"/>
        <v>0</v>
      </c>
      <c r="AN181" s="130">
        <f t="shared" si="126"/>
        <v>0</v>
      </c>
    </row>
    <row r="182" spans="2:40" ht="18.75" customHeight="1">
      <c r="B182" s="14">
        <v>33</v>
      </c>
      <c r="C182" s="91"/>
      <c r="D182" s="15">
        <f t="shared" si="102"/>
      </c>
      <c r="E182" s="16"/>
      <c r="F182" s="15">
        <f t="shared" si="103"/>
      </c>
      <c r="G182" s="23"/>
      <c r="H182" s="24"/>
      <c r="I182" s="23"/>
      <c r="J182" s="24"/>
      <c r="K182" s="23"/>
      <c r="L182" s="24"/>
      <c r="M182" s="21"/>
      <c r="N182" s="24"/>
      <c r="O182" s="44"/>
      <c r="P182" s="24"/>
      <c r="Q182" s="15">
        <f t="shared" si="107"/>
        <v>0</v>
      </c>
      <c r="R182" s="15">
        <f t="shared" si="108"/>
        <v>0</v>
      </c>
      <c r="S182" s="21">
        <f t="shared" si="109"/>
        <v>0</v>
      </c>
      <c r="T182" s="22">
        <f t="shared" si="110"/>
        <v>1</v>
      </c>
      <c r="V182" s="1">
        <f t="shared" si="111"/>
        <v>0</v>
      </c>
      <c r="W182" s="1">
        <f t="shared" si="112"/>
        <v>0</v>
      </c>
      <c r="X182" s="1">
        <f t="shared" si="113"/>
        <v>0</v>
      </c>
      <c r="Y182" s="1">
        <f t="shared" si="114"/>
        <v>0</v>
      </c>
      <c r="Z182" s="1">
        <f t="shared" si="115"/>
        <v>0</v>
      </c>
      <c r="AB182" s="1">
        <f t="shared" si="116"/>
        <v>0</v>
      </c>
      <c r="AC182" s="1">
        <f t="shared" si="117"/>
        <v>0</v>
      </c>
      <c r="AD182" s="1">
        <f t="shared" si="118"/>
        <v>0</v>
      </c>
      <c r="AE182" s="1">
        <f t="shared" si="119"/>
        <v>0</v>
      </c>
      <c r="AF182" s="1">
        <f t="shared" si="120"/>
        <v>0</v>
      </c>
      <c r="AH182" s="1">
        <f t="shared" si="121"/>
        <v>0</v>
      </c>
      <c r="AJ182" s="1" t="str">
        <f t="shared" si="122"/>
        <v>－</v>
      </c>
      <c r="AK182" s="1">
        <f t="shared" si="123"/>
      </c>
      <c r="AL182" s="1">
        <f t="shared" si="124"/>
        <v>0</v>
      </c>
      <c r="AM182" s="1">
        <f t="shared" si="125"/>
        <v>0</v>
      </c>
      <c r="AN182" s="130">
        <f t="shared" si="126"/>
        <v>0</v>
      </c>
    </row>
    <row r="183" spans="2:40" ht="18.75" customHeight="1">
      <c r="B183" s="14">
        <v>34</v>
      </c>
      <c r="C183" s="91"/>
      <c r="D183" s="15">
        <f t="shared" si="102"/>
      </c>
      <c r="E183" s="16"/>
      <c r="F183" s="15">
        <f t="shared" si="103"/>
      </c>
      <c r="G183" s="23"/>
      <c r="H183" s="24"/>
      <c r="I183" s="23"/>
      <c r="J183" s="24"/>
      <c r="K183" s="23"/>
      <c r="L183" s="24"/>
      <c r="M183" s="21"/>
      <c r="N183" s="24"/>
      <c r="O183" s="44"/>
      <c r="P183" s="24"/>
      <c r="Q183" s="15">
        <f t="shared" si="107"/>
        <v>0</v>
      </c>
      <c r="R183" s="15">
        <f t="shared" si="108"/>
        <v>0</v>
      </c>
      <c r="S183" s="21">
        <f t="shared" si="109"/>
        <v>0</v>
      </c>
      <c r="T183" s="22">
        <f t="shared" si="110"/>
        <v>1</v>
      </c>
      <c r="V183" s="1">
        <f t="shared" si="111"/>
        <v>0</v>
      </c>
      <c r="W183" s="1">
        <f t="shared" si="112"/>
        <v>0</v>
      </c>
      <c r="X183" s="1">
        <f t="shared" si="113"/>
        <v>0</v>
      </c>
      <c r="Y183" s="1">
        <f t="shared" si="114"/>
        <v>0</v>
      </c>
      <c r="Z183" s="1">
        <f t="shared" si="115"/>
        <v>0</v>
      </c>
      <c r="AB183" s="1">
        <f t="shared" si="116"/>
        <v>0</v>
      </c>
      <c r="AC183" s="1">
        <f t="shared" si="117"/>
        <v>0</v>
      </c>
      <c r="AD183" s="1">
        <f t="shared" si="118"/>
        <v>0</v>
      </c>
      <c r="AE183" s="1">
        <f t="shared" si="119"/>
        <v>0</v>
      </c>
      <c r="AF183" s="1">
        <f t="shared" si="120"/>
        <v>0</v>
      </c>
      <c r="AH183" s="1">
        <f t="shared" si="121"/>
        <v>0</v>
      </c>
      <c r="AJ183" s="1" t="str">
        <f t="shared" si="122"/>
        <v>－</v>
      </c>
      <c r="AK183" s="1">
        <f t="shared" si="123"/>
      </c>
      <c r="AL183" s="1">
        <f t="shared" si="124"/>
        <v>0</v>
      </c>
      <c r="AM183" s="1">
        <f t="shared" si="125"/>
        <v>0</v>
      </c>
      <c r="AN183" s="130">
        <f t="shared" si="126"/>
        <v>0</v>
      </c>
    </row>
    <row r="184" spans="2:40" ht="18.75" customHeight="1">
      <c r="B184" s="14">
        <v>35</v>
      </c>
      <c r="C184" s="91"/>
      <c r="D184" s="15">
        <f t="shared" si="102"/>
      </c>
      <c r="E184" s="16"/>
      <c r="F184" s="15">
        <f t="shared" si="103"/>
      </c>
      <c r="G184" s="23"/>
      <c r="H184" s="24"/>
      <c r="I184" s="23"/>
      <c r="J184" s="24"/>
      <c r="K184" s="23"/>
      <c r="L184" s="24"/>
      <c r="M184" s="21"/>
      <c r="N184" s="24"/>
      <c r="O184" s="44"/>
      <c r="P184" s="24"/>
      <c r="Q184" s="15">
        <f t="shared" si="107"/>
        <v>0</v>
      </c>
      <c r="R184" s="15">
        <f t="shared" si="108"/>
        <v>0</v>
      </c>
      <c r="S184" s="21">
        <f t="shared" si="109"/>
        <v>0</v>
      </c>
      <c r="T184" s="22">
        <f t="shared" si="110"/>
        <v>1</v>
      </c>
      <c r="V184" s="1">
        <f t="shared" si="111"/>
        <v>0</v>
      </c>
      <c r="W184" s="1">
        <f t="shared" si="112"/>
        <v>0</v>
      </c>
      <c r="X184" s="1">
        <f t="shared" si="113"/>
        <v>0</v>
      </c>
      <c r="Y184" s="1">
        <f t="shared" si="114"/>
        <v>0</v>
      </c>
      <c r="Z184" s="1">
        <f t="shared" si="115"/>
        <v>0</v>
      </c>
      <c r="AB184" s="1">
        <f t="shared" si="116"/>
        <v>0</v>
      </c>
      <c r="AC184" s="1">
        <f t="shared" si="117"/>
        <v>0</v>
      </c>
      <c r="AD184" s="1">
        <f t="shared" si="118"/>
        <v>0</v>
      </c>
      <c r="AE184" s="1">
        <f t="shared" si="119"/>
        <v>0</v>
      </c>
      <c r="AF184" s="1">
        <f t="shared" si="120"/>
        <v>0</v>
      </c>
      <c r="AH184" s="1">
        <f t="shared" si="121"/>
        <v>0</v>
      </c>
      <c r="AJ184" s="1" t="str">
        <f t="shared" si="122"/>
        <v>－</v>
      </c>
      <c r="AK184" s="1">
        <f t="shared" si="123"/>
      </c>
      <c r="AL184" s="1">
        <f t="shared" si="124"/>
        <v>0</v>
      </c>
      <c r="AM184" s="1">
        <f t="shared" si="125"/>
        <v>0</v>
      </c>
      <c r="AN184" s="130">
        <f t="shared" si="126"/>
        <v>0</v>
      </c>
    </row>
    <row r="185" spans="2:40" ht="18.75" customHeight="1">
      <c r="B185" s="14">
        <v>36</v>
      </c>
      <c r="C185" s="91"/>
      <c r="D185" s="26">
        <f t="shared" si="102"/>
      </c>
      <c r="E185" s="27"/>
      <c r="F185" s="15">
        <f t="shared" si="103"/>
      </c>
      <c r="G185" s="23"/>
      <c r="H185" s="24"/>
      <c r="I185" s="23"/>
      <c r="J185" s="24"/>
      <c r="K185" s="23"/>
      <c r="L185" s="24"/>
      <c r="M185" s="21"/>
      <c r="N185" s="24"/>
      <c r="O185" s="44"/>
      <c r="P185" s="24"/>
      <c r="Q185" s="15">
        <f t="shared" si="107"/>
        <v>0</v>
      </c>
      <c r="R185" s="15">
        <f t="shared" si="108"/>
        <v>0</v>
      </c>
      <c r="S185" s="21">
        <f t="shared" si="109"/>
        <v>0</v>
      </c>
      <c r="T185" s="22">
        <f t="shared" si="110"/>
        <v>1</v>
      </c>
      <c r="V185" s="1">
        <f t="shared" si="111"/>
        <v>0</v>
      </c>
      <c r="W185" s="1">
        <f t="shared" si="112"/>
        <v>0</v>
      </c>
      <c r="X185" s="1">
        <f t="shared" si="113"/>
        <v>0</v>
      </c>
      <c r="Y185" s="1">
        <f t="shared" si="114"/>
        <v>0</v>
      </c>
      <c r="Z185" s="1">
        <f t="shared" si="115"/>
        <v>0</v>
      </c>
      <c r="AB185" s="1">
        <f t="shared" si="116"/>
        <v>0</v>
      </c>
      <c r="AC185" s="1">
        <f t="shared" si="117"/>
        <v>0</v>
      </c>
      <c r="AD185" s="1">
        <f t="shared" si="118"/>
        <v>0</v>
      </c>
      <c r="AE185" s="1">
        <f t="shared" si="119"/>
        <v>0</v>
      </c>
      <c r="AF185" s="1">
        <f t="shared" si="120"/>
        <v>0</v>
      </c>
      <c r="AH185" s="1">
        <f t="shared" si="121"/>
        <v>0</v>
      </c>
      <c r="AJ185" s="1" t="str">
        <f t="shared" si="122"/>
        <v>－</v>
      </c>
      <c r="AK185" s="1">
        <f t="shared" si="123"/>
      </c>
      <c r="AL185" s="1">
        <f t="shared" si="124"/>
        <v>0</v>
      </c>
      <c r="AM185" s="1">
        <f t="shared" si="125"/>
        <v>0</v>
      </c>
      <c r="AN185" s="130">
        <f t="shared" si="126"/>
        <v>0</v>
      </c>
    </row>
    <row r="186" spans="2:40" ht="18.75" customHeight="1">
      <c r="B186" s="14">
        <v>37</v>
      </c>
      <c r="C186" s="91"/>
      <c r="D186" s="15">
        <f t="shared" si="102"/>
      </c>
      <c r="E186" s="16"/>
      <c r="F186" s="15">
        <f t="shared" si="103"/>
      </c>
      <c r="G186" s="23"/>
      <c r="H186" s="24"/>
      <c r="I186" s="23"/>
      <c r="J186" s="24"/>
      <c r="K186" s="23"/>
      <c r="L186" s="24"/>
      <c r="M186" s="21"/>
      <c r="N186" s="24"/>
      <c r="O186" s="44"/>
      <c r="P186" s="24"/>
      <c r="Q186" s="15">
        <f t="shared" si="107"/>
        <v>0</v>
      </c>
      <c r="R186" s="15">
        <f t="shared" si="108"/>
        <v>0</v>
      </c>
      <c r="S186" s="21">
        <f t="shared" si="109"/>
        <v>0</v>
      </c>
      <c r="T186" s="22">
        <f t="shared" si="110"/>
        <v>1</v>
      </c>
      <c r="V186" s="1">
        <f t="shared" si="111"/>
        <v>0</v>
      </c>
      <c r="W186" s="1">
        <f t="shared" si="112"/>
        <v>0</v>
      </c>
      <c r="X186" s="1">
        <f t="shared" si="113"/>
        <v>0</v>
      </c>
      <c r="Y186" s="1">
        <f t="shared" si="114"/>
        <v>0</v>
      </c>
      <c r="Z186" s="1">
        <f t="shared" si="115"/>
        <v>0</v>
      </c>
      <c r="AB186" s="1">
        <f t="shared" si="116"/>
        <v>0</v>
      </c>
      <c r="AC186" s="1">
        <f t="shared" si="117"/>
        <v>0</v>
      </c>
      <c r="AD186" s="1">
        <f t="shared" si="118"/>
        <v>0</v>
      </c>
      <c r="AE186" s="1">
        <f t="shared" si="119"/>
        <v>0</v>
      </c>
      <c r="AF186" s="1">
        <f t="shared" si="120"/>
        <v>0</v>
      </c>
      <c r="AH186" s="1">
        <f t="shared" si="121"/>
        <v>0</v>
      </c>
      <c r="AJ186" s="1" t="str">
        <f t="shared" si="122"/>
        <v>－</v>
      </c>
      <c r="AK186" s="1">
        <f t="shared" si="123"/>
      </c>
      <c r="AL186" s="1">
        <f t="shared" si="124"/>
        <v>0</v>
      </c>
      <c r="AM186" s="1">
        <f t="shared" si="125"/>
        <v>0</v>
      </c>
      <c r="AN186" s="130">
        <f t="shared" si="126"/>
        <v>0</v>
      </c>
    </row>
    <row r="187" spans="2:40" ht="18.75" customHeight="1">
      <c r="B187" s="14">
        <v>38</v>
      </c>
      <c r="C187" s="91"/>
      <c r="D187" s="103">
        <f t="shared" si="102"/>
      </c>
      <c r="E187" s="120"/>
      <c r="F187" s="15">
        <f t="shared" si="103"/>
      </c>
      <c r="G187" s="23"/>
      <c r="H187" s="24"/>
      <c r="I187" s="23"/>
      <c r="J187" s="24"/>
      <c r="K187" s="23"/>
      <c r="L187" s="24"/>
      <c r="M187" s="21"/>
      <c r="N187" s="24"/>
      <c r="O187" s="44"/>
      <c r="P187" s="24"/>
      <c r="Q187" s="15">
        <f t="shared" si="107"/>
        <v>0</v>
      </c>
      <c r="R187" s="15">
        <f t="shared" si="108"/>
        <v>0</v>
      </c>
      <c r="S187" s="21">
        <f t="shared" si="109"/>
        <v>0</v>
      </c>
      <c r="T187" s="22">
        <f t="shared" si="110"/>
        <v>1</v>
      </c>
      <c r="V187" s="1">
        <f t="shared" si="111"/>
        <v>0</v>
      </c>
      <c r="W187" s="1">
        <f t="shared" si="112"/>
        <v>0</v>
      </c>
      <c r="X187" s="1">
        <f t="shared" si="113"/>
        <v>0</v>
      </c>
      <c r="Y187" s="1">
        <f t="shared" si="114"/>
        <v>0</v>
      </c>
      <c r="Z187" s="1">
        <f t="shared" si="115"/>
        <v>0</v>
      </c>
      <c r="AB187" s="1">
        <f t="shared" si="116"/>
        <v>0</v>
      </c>
      <c r="AC187" s="1">
        <f t="shared" si="117"/>
        <v>0</v>
      </c>
      <c r="AD187" s="1">
        <f t="shared" si="118"/>
        <v>0</v>
      </c>
      <c r="AE187" s="1">
        <f t="shared" si="119"/>
        <v>0</v>
      </c>
      <c r="AF187" s="1">
        <f t="shared" si="120"/>
        <v>0</v>
      </c>
      <c r="AH187" s="1">
        <f t="shared" si="121"/>
        <v>0</v>
      </c>
      <c r="AJ187" s="1" t="str">
        <f t="shared" si="122"/>
        <v>－</v>
      </c>
      <c r="AK187" s="1">
        <f t="shared" si="123"/>
      </c>
      <c r="AL187" s="1">
        <f t="shared" si="124"/>
        <v>0</v>
      </c>
      <c r="AM187" s="1">
        <f t="shared" si="125"/>
        <v>0</v>
      </c>
      <c r="AN187" s="130">
        <f t="shared" si="126"/>
        <v>0</v>
      </c>
    </row>
    <row r="188" spans="2:40" ht="18.75" customHeight="1">
      <c r="B188" s="14">
        <v>39</v>
      </c>
      <c r="C188" s="91"/>
      <c r="D188" s="15">
        <f t="shared" si="102"/>
      </c>
      <c r="E188" s="16"/>
      <c r="F188" s="15">
        <f t="shared" si="103"/>
      </c>
      <c r="G188" s="23"/>
      <c r="H188" s="24"/>
      <c r="I188" s="23"/>
      <c r="J188" s="24"/>
      <c r="K188" s="23"/>
      <c r="L188" s="24"/>
      <c r="M188" s="21"/>
      <c r="N188" s="24"/>
      <c r="O188" s="44"/>
      <c r="P188" s="24"/>
      <c r="Q188" s="15">
        <f t="shared" si="107"/>
        <v>0</v>
      </c>
      <c r="R188" s="15">
        <f t="shared" si="108"/>
        <v>0</v>
      </c>
      <c r="S188" s="21">
        <f t="shared" si="109"/>
        <v>0</v>
      </c>
      <c r="T188" s="22">
        <f t="shared" si="110"/>
        <v>1</v>
      </c>
      <c r="V188" s="1">
        <f t="shared" si="111"/>
        <v>0</v>
      </c>
      <c r="W188" s="1">
        <f t="shared" si="112"/>
        <v>0</v>
      </c>
      <c r="X188" s="1">
        <f t="shared" si="113"/>
        <v>0</v>
      </c>
      <c r="Y188" s="1">
        <f t="shared" si="114"/>
        <v>0</v>
      </c>
      <c r="Z188" s="1">
        <f t="shared" si="115"/>
        <v>0</v>
      </c>
      <c r="AB188" s="1">
        <f t="shared" si="116"/>
        <v>0</v>
      </c>
      <c r="AC188" s="1">
        <f t="shared" si="117"/>
        <v>0</v>
      </c>
      <c r="AD188" s="1">
        <f t="shared" si="118"/>
        <v>0</v>
      </c>
      <c r="AE188" s="1">
        <f t="shared" si="119"/>
        <v>0</v>
      </c>
      <c r="AF188" s="1">
        <f t="shared" si="120"/>
        <v>0</v>
      </c>
      <c r="AH188" s="1">
        <f t="shared" si="121"/>
        <v>0</v>
      </c>
      <c r="AJ188" s="1" t="str">
        <f t="shared" si="122"/>
        <v>－</v>
      </c>
      <c r="AK188" s="1">
        <f t="shared" si="123"/>
      </c>
      <c r="AL188" s="1">
        <f t="shared" si="124"/>
        <v>0</v>
      </c>
      <c r="AM188" s="1">
        <f t="shared" si="125"/>
        <v>0</v>
      </c>
      <c r="AN188" s="130">
        <f t="shared" si="126"/>
        <v>0</v>
      </c>
    </row>
    <row r="189" spans="2:40" ht="18.75" customHeight="1">
      <c r="B189" s="14">
        <v>40</v>
      </c>
      <c r="C189" s="91"/>
      <c r="D189" s="15">
        <f t="shared" si="102"/>
      </c>
      <c r="E189" s="16"/>
      <c r="F189" s="15">
        <f t="shared" si="103"/>
      </c>
      <c r="G189" s="23"/>
      <c r="H189" s="24"/>
      <c r="I189" s="23"/>
      <c r="J189" s="24"/>
      <c r="K189" s="23"/>
      <c r="L189" s="24"/>
      <c r="M189" s="21"/>
      <c r="N189" s="24"/>
      <c r="O189" s="44"/>
      <c r="P189" s="24"/>
      <c r="Q189" s="15">
        <f t="shared" si="107"/>
        <v>0</v>
      </c>
      <c r="R189" s="15">
        <f t="shared" si="108"/>
        <v>0</v>
      </c>
      <c r="S189" s="21">
        <f t="shared" si="109"/>
        <v>0</v>
      </c>
      <c r="T189" s="22">
        <f t="shared" si="110"/>
        <v>1</v>
      </c>
      <c r="V189" s="1">
        <f t="shared" si="111"/>
        <v>0</v>
      </c>
      <c r="W189" s="1">
        <f t="shared" si="112"/>
        <v>0</v>
      </c>
      <c r="X189" s="1">
        <f t="shared" si="113"/>
        <v>0</v>
      </c>
      <c r="Y189" s="1">
        <f t="shared" si="114"/>
        <v>0</v>
      </c>
      <c r="Z189" s="1">
        <f t="shared" si="115"/>
        <v>0</v>
      </c>
      <c r="AB189" s="1">
        <f t="shared" si="116"/>
        <v>0</v>
      </c>
      <c r="AC189" s="1">
        <f t="shared" si="117"/>
        <v>0</v>
      </c>
      <c r="AD189" s="1">
        <f t="shared" si="118"/>
        <v>0</v>
      </c>
      <c r="AE189" s="1">
        <f t="shared" si="119"/>
        <v>0</v>
      </c>
      <c r="AF189" s="1">
        <f t="shared" si="120"/>
        <v>0</v>
      </c>
      <c r="AH189" s="1">
        <f t="shared" si="121"/>
        <v>0</v>
      </c>
      <c r="AJ189" s="1" t="str">
        <f t="shared" si="122"/>
        <v>－</v>
      </c>
      <c r="AK189" s="1">
        <f t="shared" si="123"/>
      </c>
      <c r="AL189" s="1">
        <f t="shared" si="124"/>
        <v>0</v>
      </c>
      <c r="AM189" s="1">
        <f t="shared" si="125"/>
        <v>0</v>
      </c>
      <c r="AN189" s="130">
        <f t="shared" si="126"/>
        <v>0</v>
      </c>
    </row>
    <row r="190" spans="2:40" ht="18.75" customHeight="1">
      <c r="B190" s="14">
        <v>41</v>
      </c>
      <c r="C190" s="91"/>
      <c r="D190" s="15"/>
      <c r="E190" s="16"/>
      <c r="F190" s="15"/>
      <c r="G190" s="23"/>
      <c r="H190" s="24"/>
      <c r="I190" s="23"/>
      <c r="J190" s="24"/>
      <c r="K190" s="23"/>
      <c r="L190" s="24"/>
      <c r="M190" s="21"/>
      <c r="N190" s="24"/>
      <c r="O190" s="44"/>
      <c r="P190" s="24"/>
      <c r="Q190" s="15">
        <f t="shared" si="107"/>
        <v>0</v>
      </c>
      <c r="R190" s="15">
        <f t="shared" si="108"/>
        <v>0</v>
      </c>
      <c r="S190" s="21">
        <f t="shared" si="109"/>
        <v>0</v>
      </c>
      <c r="T190" s="22">
        <f t="shared" si="110"/>
        <v>1</v>
      </c>
      <c r="V190" s="1">
        <f t="shared" si="111"/>
        <v>0</v>
      </c>
      <c r="W190" s="1">
        <f t="shared" si="112"/>
        <v>0</v>
      </c>
      <c r="X190" s="1">
        <f t="shared" si="113"/>
        <v>0</v>
      </c>
      <c r="Y190" s="1">
        <f t="shared" si="114"/>
        <v>0</v>
      </c>
      <c r="Z190" s="1">
        <f t="shared" si="115"/>
        <v>0</v>
      </c>
      <c r="AB190" s="1">
        <f t="shared" si="116"/>
        <v>0</v>
      </c>
      <c r="AC190" s="1">
        <f t="shared" si="117"/>
        <v>0</v>
      </c>
      <c r="AD190" s="1">
        <f t="shared" si="118"/>
        <v>0</v>
      </c>
      <c r="AE190" s="1">
        <f t="shared" si="119"/>
        <v>0</v>
      </c>
      <c r="AF190" s="1">
        <f t="shared" si="120"/>
        <v>0</v>
      </c>
      <c r="AH190" s="1">
        <f t="shared" si="121"/>
        <v>0</v>
      </c>
      <c r="AJ190" s="1" t="str">
        <f t="shared" si="122"/>
        <v>－</v>
      </c>
      <c r="AK190" s="1">
        <f t="shared" si="123"/>
      </c>
      <c r="AL190" s="1">
        <f t="shared" si="124"/>
        <v>0</v>
      </c>
      <c r="AM190" s="1">
        <f t="shared" si="125"/>
        <v>0</v>
      </c>
      <c r="AN190" s="130">
        <f t="shared" si="126"/>
        <v>0</v>
      </c>
    </row>
    <row r="191" spans="2:40" ht="18.75" customHeight="1">
      <c r="B191" s="14">
        <v>42</v>
      </c>
      <c r="C191" s="91"/>
      <c r="D191" s="15"/>
      <c r="E191" s="16"/>
      <c r="F191" s="15"/>
      <c r="G191" s="23"/>
      <c r="H191" s="24"/>
      <c r="I191" s="23"/>
      <c r="J191" s="24"/>
      <c r="K191" s="23"/>
      <c r="L191" s="24"/>
      <c r="M191" s="21"/>
      <c r="N191" s="24"/>
      <c r="O191" s="44"/>
      <c r="P191" s="24"/>
      <c r="Q191" s="15">
        <f t="shared" si="107"/>
        <v>0</v>
      </c>
      <c r="R191" s="15">
        <f t="shared" si="108"/>
        <v>0</v>
      </c>
      <c r="S191" s="21">
        <f t="shared" si="109"/>
        <v>0</v>
      </c>
      <c r="T191" s="22">
        <f t="shared" si="110"/>
        <v>1</v>
      </c>
      <c r="V191" s="1">
        <f t="shared" si="111"/>
        <v>0</v>
      </c>
      <c r="W191" s="1">
        <f t="shared" si="112"/>
        <v>0</v>
      </c>
      <c r="X191" s="1">
        <f t="shared" si="113"/>
        <v>0</v>
      </c>
      <c r="Y191" s="1">
        <f t="shared" si="114"/>
        <v>0</v>
      </c>
      <c r="Z191" s="1">
        <f t="shared" si="115"/>
        <v>0</v>
      </c>
      <c r="AB191" s="1">
        <f t="shared" si="116"/>
        <v>0</v>
      </c>
      <c r="AC191" s="1">
        <f t="shared" si="117"/>
        <v>0</v>
      </c>
      <c r="AD191" s="1">
        <f t="shared" si="118"/>
        <v>0</v>
      </c>
      <c r="AE191" s="1">
        <f t="shared" si="119"/>
        <v>0</v>
      </c>
      <c r="AF191" s="1">
        <f t="shared" si="120"/>
        <v>0</v>
      </c>
      <c r="AH191" s="1">
        <f t="shared" si="121"/>
        <v>0</v>
      </c>
      <c r="AJ191" s="1" t="str">
        <f t="shared" si="122"/>
        <v>－</v>
      </c>
      <c r="AK191" s="1">
        <f t="shared" si="123"/>
      </c>
      <c r="AL191" s="1">
        <f t="shared" si="124"/>
        <v>0</v>
      </c>
      <c r="AM191" s="1">
        <f t="shared" si="125"/>
        <v>0</v>
      </c>
      <c r="AN191" s="130">
        <f t="shared" si="126"/>
        <v>0</v>
      </c>
    </row>
    <row r="192" spans="2:40" ht="18.75" customHeight="1">
      <c r="B192" s="14">
        <v>43</v>
      </c>
      <c r="C192" s="91"/>
      <c r="D192" s="15"/>
      <c r="E192" s="16"/>
      <c r="F192" s="15"/>
      <c r="G192" s="23"/>
      <c r="H192" s="24"/>
      <c r="I192" s="23"/>
      <c r="J192" s="24"/>
      <c r="K192" s="23"/>
      <c r="L192" s="24"/>
      <c r="M192" s="21"/>
      <c r="N192" s="24"/>
      <c r="O192" s="44"/>
      <c r="P192" s="24"/>
      <c r="Q192" s="15">
        <f t="shared" si="107"/>
        <v>0</v>
      </c>
      <c r="R192" s="15">
        <f t="shared" si="108"/>
        <v>0</v>
      </c>
      <c r="S192" s="21">
        <f t="shared" si="109"/>
        <v>0</v>
      </c>
      <c r="T192" s="22">
        <f t="shared" si="110"/>
        <v>1</v>
      </c>
      <c r="V192" s="1">
        <f t="shared" si="111"/>
        <v>0</v>
      </c>
      <c r="W192" s="1">
        <f t="shared" si="112"/>
        <v>0</v>
      </c>
      <c r="X192" s="1">
        <f t="shared" si="113"/>
        <v>0</v>
      </c>
      <c r="Y192" s="1">
        <f t="shared" si="114"/>
        <v>0</v>
      </c>
      <c r="Z192" s="1">
        <f t="shared" si="115"/>
        <v>0</v>
      </c>
      <c r="AB192" s="1">
        <f t="shared" si="116"/>
        <v>0</v>
      </c>
      <c r="AC192" s="1">
        <f t="shared" si="117"/>
        <v>0</v>
      </c>
      <c r="AD192" s="1">
        <f t="shared" si="118"/>
        <v>0</v>
      </c>
      <c r="AE192" s="1">
        <f t="shared" si="119"/>
        <v>0</v>
      </c>
      <c r="AF192" s="1">
        <f t="shared" si="120"/>
        <v>0</v>
      </c>
      <c r="AH192" s="1">
        <f t="shared" si="121"/>
        <v>0</v>
      </c>
      <c r="AJ192" s="1" t="str">
        <f t="shared" si="122"/>
        <v>－</v>
      </c>
      <c r="AK192" s="1">
        <f t="shared" si="123"/>
      </c>
      <c r="AL192" s="1">
        <f t="shared" si="124"/>
        <v>0</v>
      </c>
      <c r="AM192" s="1">
        <f t="shared" si="125"/>
        <v>0</v>
      </c>
      <c r="AN192" s="130">
        <f t="shared" si="126"/>
        <v>0</v>
      </c>
    </row>
    <row r="193" spans="2:40" ht="18.75" customHeight="1">
      <c r="B193" s="14">
        <v>44</v>
      </c>
      <c r="C193" s="91"/>
      <c r="D193" s="15"/>
      <c r="E193" s="16"/>
      <c r="F193" s="15"/>
      <c r="G193" s="23"/>
      <c r="H193" s="24"/>
      <c r="I193" s="28"/>
      <c r="J193" s="24"/>
      <c r="K193" s="23"/>
      <c r="L193" s="24"/>
      <c r="M193" s="30"/>
      <c r="N193" s="24"/>
      <c r="O193" s="44"/>
      <c r="P193" s="24"/>
      <c r="Q193" s="15">
        <f t="shared" si="107"/>
        <v>0</v>
      </c>
      <c r="R193" s="15">
        <f t="shared" si="108"/>
        <v>0</v>
      </c>
      <c r="S193" s="21">
        <f t="shared" si="109"/>
        <v>0</v>
      </c>
      <c r="T193" s="22">
        <f t="shared" si="110"/>
        <v>1</v>
      </c>
      <c r="V193" s="1">
        <f t="shared" si="111"/>
        <v>0</v>
      </c>
      <c r="W193" s="1">
        <f t="shared" si="112"/>
        <v>0</v>
      </c>
      <c r="X193" s="1">
        <f t="shared" si="113"/>
        <v>0</v>
      </c>
      <c r="Y193" s="1">
        <f t="shared" si="114"/>
        <v>0</v>
      </c>
      <c r="Z193" s="1">
        <f t="shared" si="115"/>
        <v>0</v>
      </c>
      <c r="AB193" s="1">
        <f t="shared" si="116"/>
        <v>0</v>
      </c>
      <c r="AC193" s="1">
        <f t="shared" si="117"/>
        <v>0</v>
      </c>
      <c r="AD193" s="1">
        <f t="shared" si="118"/>
        <v>0</v>
      </c>
      <c r="AE193" s="1">
        <f t="shared" si="119"/>
        <v>0</v>
      </c>
      <c r="AF193" s="1">
        <f t="shared" si="120"/>
        <v>0</v>
      </c>
      <c r="AH193" s="1">
        <f t="shared" si="121"/>
        <v>0</v>
      </c>
      <c r="AJ193" s="1" t="str">
        <f t="shared" si="122"/>
        <v>－</v>
      </c>
      <c r="AK193" s="1">
        <f t="shared" si="123"/>
      </c>
      <c r="AL193" s="1">
        <f t="shared" si="124"/>
        <v>0</v>
      </c>
      <c r="AM193" s="1">
        <f t="shared" si="125"/>
        <v>0</v>
      </c>
      <c r="AN193" s="130">
        <f t="shared" si="126"/>
        <v>0</v>
      </c>
    </row>
    <row r="194" spans="2:40" ht="18.75" customHeight="1">
      <c r="B194" s="14">
        <v>45</v>
      </c>
      <c r="C194" s="91"/>
      <c r="D194" s="15"/>
      <c r="E194" s="16"/>
      <c r="F194" s="15"/>
      <c r="G194" s="23"/>
      <c r="H194" s="24"/>
      <c r="I194" s="23"/>
      <c r="J194" s="24"/>
      <c r="K194" s="23"/>
      <c r="L194" s="24"/>
      <c r="M194" s="21"/>
      <c r="N194" s="24"/>
      <c r="O194" s="44"/>
      <c r="P194" s="24"/>
      <c r="Q194" s="15">
        <f t="shared" si="107"/>
        <v>0</v>
      </c>
      <c r="R194" s="15">
        <f t="shared" si="108"/>
        <v>0</v>
      </c>
      <c r="S194" s="21">
        <f t="shared" si="109"/>
        <v>0</v>
      </c>
      <c r="T194" s="22">
        <f t="shared" si="110"/>
        <v>1</v>
      </c>
      <c r="V194" s="1">
        <f t="shared" si="111"/>
        <v>0</v>
      </c>
      <c r="W194" s="1">
        <f t="shared" si="112"/>
        <v>0</v>
      </c>
      <c r="X194" s="1">
        <f t="shared" si="113"/>
        <v>0</v>
      </c>
      <c r="Y194" s="1">
        <f t="shared" si="114"/>
        <v>0</v>
      </c>
      <c r="Z194" s="1">
        <f t="shared" si="115"/>
        <v>0</v>
      </c>
      <c r="AB194" s="1">
        <f t="shared" si="116"/>
        <v>0</v>
      </c>
      <c r="AC194" s="1">
        <f t="shared" si="117"/>
        <v>0</v>
      </c>
      <c r="AD194" s="1">
        <f t="shared" si="118"/>
        <v>0</v>
      </c>
      <c r="AE194" s="1">
        <f t="shared" si="119"/>
        <v>0</v>
      </c>
      <c r="AF194" s="1">
        <f t="shared" si="120"/>
        <v>0</v>
      </c>
      <c r="AH194" s="1">
        <f t="shared" si="121"/>
        <v>0</v>
      </c>
      <c r="AJ194" s="1" t="str">
        <f t="shared" si="122"/>
        <v>－</v>
      </c>
      <c r="AK194" s="1">
        <f t="shared" si="123"/>
      </c>
      <c r="AL194" s="1">
        <f t="shared" si="124"/>
        <v>0</v>
      </c>
      <c r="AM194" s="1">
        <f t="shared" si="125"/>
        <v>0</v>
      </c>
      <c r="AN194" s="130">
        <f t="shared" si="126"/>
        <v>0</v>
      </c>
    </row>
    <row r="195" spans="2:40" ht="18.75" customHeight="1">
      <c r="B195" s="14">
        <v>46</v>
      </c>
      <c r="C195" s="91"/>
      <c r="D195" s="15"/>
      <c r="E195" s="16"/>
      <c r="F195" s="15"/>
      <c r="G195" s="23"/>
      <c r="H195" s="24"/>
      <c r="I195" s="121"/>
      <c r="J195" s="24"/>
      <c r="K195" s="23"/>
      <c r="L195" s="24"/>
      <c r="M195" s="122"/>
      <c r="N195" s="24"/>
      <c r="O195" s="44"/>
      <c r="P195" s="24"/>
      <c r="Q195" s="15">
        <f t="shared" si="107"/>
        <v>0</v>
      </c>
      <c r="R195" s="15">
        <f t="shared" si="108"/>
        <v>0</v>
      </c>
      <c r="S195" s="21">
        <f t="shared" si="109"/>
        <v>0</v>
      </c>
      <c r="T195" s="22">
        <f t="shared" si="110"/>
        <v>1</v>
      </c>
      <c r="V195" s="1">
        <f t="shared" si="111"/>
        <v>0</v>
      </c>
      <c r="W195" s="1">
        <f t="shared" si="112"/>
        <v>0</v>
      </c>
      <c r="X195" s="1">
        <f t="shared" si="113"/>
        <v>0</v>
      </c>
      <c r="Y195" s="1">
        <f t="shared" si="114"/>
        <v>0</v>
      </c>
      <c r="Z195" s="1">
        <f t="shared" si="115"/>
        <v>0</v>
      </c>
      <c r="AB195" s="1">
        <f t="shared" si="116"/>
        <v>0</v>
      </c>
      <c r="AC195" s="1">
        <f t="shared" si="117"/>
        <v>0</v>
      </c>
      <c r="AD195" s="1">
        <f t="shared" si="118"/>
        <v>0</v>
      </c>
      <c r="AE195" s="1">
        <f t="shared" si="119"/>
        <v>0</v>
      </c>
      <c r="AF195" s="1">
        <f t="shared" si="120"/>
        <v>0</v>
      </c>
      <c r="AH195" s="1">
        <f t="shared" si="121"/>
        <v>0</v>
      </c>
      <c r="AJ195" s="1" t="str">
        <f t="shared" si="122"/>
        <v>－</v>
      </c>
      <c r="AK195" s="1">
        <f t="shared" si="123"/>
      </c>
      <c r="AL195" s="1">
        <f t="shared" si="124"/>
        <v>0</v>
      </c>
      <c r="AM195" s="1">
        <f t="shared" si="125"/>
        <v>0</v>
      </c>
      <c r="AN195" s="130">
        <f t="shared" si="126"/>
        <v>0</v>
      </c>
    </row>
    <row r="196" spans="2:40" ht="18.75" customHeight="1">
      <c r="B196" s="14">
        <v>47</v>
      </c>
      <c r="C196" s="91"/>
      <c r="D196" s="15"/>
      <c r="E196" s="16"/>
      <c r="F196" s="15"/>
      <c r="G196" s="23"/>
      <c r="H196" s="24"/>
      <c r="I196" s="23"/>
      <c r="J196" s="24"/>
      <c r="K196" s="23"/>
      <c r="L196" s="24"/>
      <c r="M196" s="21"/>
      <c r="N196" s="24"/>
      <c r="O196" s="44"/>
      <c r="P196" s="24"/>
      <c r="Q196" s="15">
        <f t="shared" si="107"/>
        <v>0</v>
      </c>
      <c r="R196" s="15">
        <f t="shared" si="108"/>
        <v>0</v>
      </c>
      <c r="S196" s="21">
        <f t="shared" si="109"/>
        <v>0</v>
      </c>
      <c r="T196" s="22">
        <f t="shared" si="110"/>
        <v>1</v>
      </c>
      <c r="V196" s="1">
        <f t="shared" si="111"/>
        <v>0</v>
      </c>
      <c r="W196" s="1">
        <f t="shared" si="112"/>
        <v>0</v>
      </c>
      <c r="X196" s="1">
        <f t="shared" si="113"/>
        <v>0</v>
      </c>
      <c r="Y196" s="1">
        <f t="shared" si="114"/>
        <v>0</v>
      </c>
      <c r="Z196" s="1">
        <f t="shared" si="115"/>
        <v>0</v>
      </c>
      <c r="AB196" s="1">
        <f t="shared" si="116"/>
        <v>0</v>
      </c>
      <c r="AC196" s="1">
        <f t="shared" si="117"/>
        <v>0</v>
      </c>
      <c r="AD196" s="1">
        <f t="shared" si="118"/>
        <v>0</v>
      </c>
      <c r="AE196" s="1">
        <f t="shared" si="119"/>
        <v>0</v>
      </c>
      <c r="AF196" s="1">
        <f t="shared" si="120"/>
        <v>0</v>
      </c>
      <c r="AH196" s="1">
        <f t="shared" si="121"/>
        <v>0</v>
      </c>
      <c r="AJ196" s="1" t="str">
        <f t="shared" si="122"/>
        <v>－</v>
      </c>
      <c r="AK196" s="1">
        <f t="shared" si="123"/>
      </c>
      <c r="AL196" s="1">
        <f t="shared" si="124"/>
        <v>0</v>
      </c>
      <c r="AM196" s="1">
        <f t="shared" si="125"/>
        <v>0</v>
      </c>
      <c r="AN196" s="130">
        <f t="shared" si="126"/>
        <v>0</v>
      </c>
    </row>
    <row r="197" spans="2:40" ht="18.75" customHeight="1">
      <c r="B197" s="14">
        <v>48</v>
      </c>
      <c r="C197" s="91"/>
      <c r="D197" s="15"/>
      <c r="E197" s="16"/>
      <c r="F197" s="15"/>
      <c r="G197" s="23"/>
      <c r="H197" s="24"/>
      <c r="I197" s="23"/>
      <c r="J197" s="24"/>
      <c r="K197" s="23"/>
      <c r="L197" s="24"/>
      <c r="M197" s="21"/>
      <c r="N197" s="24"/>
      <c r="O197" s="44"/>
      <c r="P197" s="24"/>
      <c r="Q197" s="15">
        <f t="shared" si="107"/>
        <v>0</v>
      </c>
      <c r="R197" s="15">
        <f t="shared" si="108"/>
        <v>0</v>
      </c>
      <c r="S197" s="21">
        <f t="shared" si="109"/>
        <v>0</v>
      </c>
      <c r="T197" s="22">
        <f t="shared" si="110"/>
        <v>1</v>
      </c>
      <c r="V197" s="1">
        <f t="shared" si="111"/>
        <v>0</v>
      </c>
      <c r="W197" s="1">
        <f t="shared" si="112"/>
        <v>0</v>
      </c>
      <c r="X197" s="1">
        <f t="shared" si="113"/>
        <v>0</v>
      </c>
      <c r="Y197" s="1">
        <f t="shared" si="114"/>
        <v>0</v>
      </c>
      <c r="Z197" s="1">
        <f t="shared" si="115"/>
        <v>0</v>
      </c>
      <c r="AB197" s="1">
        <f t="shared" si="116"/>
        <v>0</v>
      </c>
      <c r="AC197" s="1">
        <f t="shared" si="117"/>
        <v>0</v>
      </c>
      <c r="AD197" s="1">
        <f t="shared" si="118"/>
        <v>0</v>
      </c>
      <c r="AE197" s="1">
        <f t="shared" si="119"/>
        <v>0</v>
      </c>
      <c r="AF197" s="1">
        <f t="shared" si="120"/>
        <v>0</v>
      </c>
      <c r="AH197" s="1">
        <f t="shared" si="121"/>
        <v>0</v>
      </c>
      <c r="AJ197" s="1" t="str">
        <f t="shared" si="122"/>
        <v>－</v>
      </c>
      <c r="AK197" s="1">
        <f t="shared" si="123"/>
      </c>
      <c r="AL197" s="1">
        <f t="shared" si="124"/>
        <v>0</v>
      </c>
      <c r="AM197" s="1">
        <f t="shared" si="125"/>
        <v>0</v>
      </c>
      <c r="AN197" s="130">
        <f t="shared" si="126"/>
        <v>0</v>
      </c>
    </row>
    <row r="198" spans="2:40" ht="18.75" customHeight="1">
      <c r="B198" s="14">
        <v>49</v>
      </c>
      <c r="C198" s="91"/>
      <c r="D198" s="15"/>
      <c r="E198" s="16"/>
      <c r="F198" s="15"/>
      <c r="G198" s="23"/>
      <c r="H198" s="24"/>
      <c r="I198" s="23"/>
      <c r="J198" s="24"/>
      <c r="K198" s="23"/>
      <c r="L198" s="24"/>
      <c r="M198" s="21"/>
      <c r="N198" s="24"/>
      <c r="O198" s="44"/>
      <c r="P198" s="24"/>
      <c r="Q198" s="15">
        <f t="shared" si="107"/>
        <v>0</v>
      </c>
      <c r="R198" s="15">
        <f t="shared" si="108"/>
        <v>0</v>
      </c>
      <c r="S198" s="21">
        <f t="shared" si="109"/>
        <v>0</v>
      </c>
      <c r="T198" s="22">
        <f t="shared" si="110"/>
        <v>1</v>
      </c>
      <c r="V198" s="1">
        <f t="shared" si="111"/>
        <v>0</v>
      </c>
      <c r="W198" s="1">
        <f t="shared" si="112"/>
        <v>0</v>
      </c>
      <c r="X198" s="1">
        <f t="shared" si="113"/>
        <v>0</v>
      </c>
      <c r="Y198" s="1">
        <f t="shared" si="114"/>
        <v>0</v>
      </c>
      <c r="Z198" s="1">
        <f t="shared" si="115"/>
        <v>0</v>
      </c>
      <c r="AB198" s="1">
        <f t="shared" si="116"/>
        <v>0</v>
      </c>
      <c r="AC198" s="1">
        <f t="shared" si="117"/>
        <v>0</v>
      </c>
      <c r="AD198" s="1">
        <f t="shared" si="118"/>
        <v>0</v>
      </c>
      <c r="AE198" s="1">
        <f t="shared" si="119"/>
        <v>0</v>
      </c>
      <c r="AF198" s="1">
        <f t="shared" si="120"/>
        <v>0</v>
      </c>
      <c r="AH198" s="1">
        <f t="shared" si="121"/>
        <v>0</v>
      </c>
      <c r="AJ198" s="1" t="str">
        <f t="shared" si="122"/>
        <v>－</v>
      </c>
      <c r="AK198" s="1">
        <f t="shared" si="123"/>
      </c>
      <c r="AL198" s="1">
        <f t="shared" si="124"/>
        <v>0</v>
      </c>
      <c r="AM198" s="1">
        <f t="shared" si="125"/>
        <v>0</v>
      </c>
      <c r="AN198" s="130">
        <f t="shared" si="126"/>
        <v>0</v>
      </c>
    </row>
    <row r="199" spans="2:40" ht="18.75" customHeight="1">
      <c r="B199" s="14">
        <v>50</v>
      </c>
      <c r="C199" s="91"/>
      <c r="D199" s="15"/>
      <c r="E199" s="16"/>
      <c r="F199" s="15"/>
      <c r="G199" s="23"/>
      <c r="H199" s="24"/>
      <c r="I199" s="23"/>
      <c r="J199" s="24"/>
      <c r="K199" s="23"/>
      <c r="L199" s="24"/>
      <c r="M199" s="21"/>
      <c r="N199" s="24"/>
      <c r="O199" s="44"/>
      <c r="P199" s="24"/>
      <c r="Q199" s="15">
        <f t="shared" si="107"/>
        <v>0</v>
      </c>
      <c r="R199" s="15">
        <f t="shared" si="108"/>
        <v>0</v>
      </c>
      <c r="S199" s="21">
        <f t="shared" si="109"/>
        <v>0</v>
      </c>
      <c r="T199" s="22">
        <f t="shared" si="110"/>
        <v>1</v>
      </c>
      <c r="V199" s="1">
        <f t="shared" si="111"/>
        <v>0</v>
      </c>
      <c r="W199" s="1">
        <f t="shared" si="112"/>
        <v>0</v>
      </c>
      <c r="X199" s="1">
        <f t="shared" si="113"/>
        <v>0</v>
      </c>
      <c r="Y199" s="1">
        <f t="shared" si="114"/>
        <v>0</v>
      </c>
      <c r="Z199" s="1">
        <f t="shared" si="115"/>
        <v>0</v>
      </c>
      <c r="AB199" s="1">
        <f t="shared" si="116"/>
        <v>0</v>
      </c>
      <c r="AC199" s="1">
        <f t="shared" si="117"/>
        <v>0</v>
      </c>
      <c r="AD199" s="1">
        <f t="shared" si="118"/>
        <v>0</v>
      </c>
      <c r="AE199" s="1">
        <f t="shared" si="119"/>
        <v>0</v>
      </c>
      <c r="AF199" s="1">
        <f t="shared" si="120"/>
        <v>0</v>
      </c>
      <c r="AH199" s="1">
        <f t="shared" si="121"/>
        <v>0</v>
      </c>
      <c r="AJ199" s="1" t="str">
        <f t="shared" si="122"/>
        <v>－</v>
      </c>
      <c r="AK199" s="1">
        <f t="shared" si="123"/>
      </c>
      <c r="AL199" s="1">
        <f t="shared" si="124"/>
        <v>0</v>
      </c>
      <c r="AM199" s="1">
        <f t="shared" si="125"/>
        <v>0</v>
      </c>
      <c r="AN199" s="130">
        <f t="shared" si="126"/>
        <v>0</v>
      </c>
    </row>
    <row r="200" spans="2:40" ht="18.75" customHeight="1">
      <c r="B200" s="14"/>
      <c r="C200" s="91"/>
      <c r="D200" s="15"/>
      <c r="E200" s="16"/>
      <c r="F200" s="15"/>
      <c r="G200" s="23"/>
      <c r="H200" s="24"/>
      <c r="I200" s="23"/>
      <c r="J200" s="24"/>
      <c r="K200" s="23"/>
      <c r="L200" s="24"/>
      <c r="M200" s="21"/>
      <c r="N200" s="24"/>
      <c r="O200" s="44"/>
      <c r="P200" s="24"/>
      <c r="Q200" s="15"/>
      <c r="R200" s="15"/>
      <c r="S200" s="21"/>
      <c r="T200" s="22"/>
      <c r="AN200" s="172"/>
    </row>
    <row r="201" spans="2:20" ht="13.5">
      <c r="B201" s="14"/>
      <c r="C201" s="41"/>
      <c r="D201" s="15"/>
      <c r="E201" s="16"/>
      <c r="F201" s="15"/>
      <c r="G201" s="124"/>
      <c r="H201" s="125">
        <f>SUM(H150:H200)</f>
        <v>0</v>
      </c>
      <c r="I201" s="126"/>
      <c r="J201" s="125">
        <f>SUM(J150:J200)</f>
        <v>0</v>
      </c>
      <c r="K201" s="126"/>
      <c r="L201" s="125">
        <f>SUM(L150:L200)</f>
        <v>0</v>
      </c>
      <c r="M201" s="127"/>
      <c r="N201" s="125">
        <f>SUM(N150:N200)</f>
        <v>0</v>
      </c>
      <c r="O201" s="126"/>
      <c r="P201" s="125">
        <f>SUM(P150:P200)</f>
        <v>0</v>
      </c>
      <c r="Q201" s="103"/>
      <c r="R201" s="103"/>
      <c r="S201" s="122"/>
      <c r="T201" s="128"/>
    </row>
    <row r="202" spans="2:20" ht="14.25" thickBot="1">
      <c r="B202" s="39"/>
      <c r="C202" s="31"/>
      <c r="D202" s="31"/>
      <c r="E202" s="32"/>
      <c r="F202" s="31"/>
      <c r="G202" s="38">
        <f>SUM(G150:G200)</f>
        <v>0</v>
      </c>
      <c r="H202" s="37"/>
      <c r="I202" s="38">
        <f>SUM(I150:I200)</f>
        <v>0</v>
      </c>
      <c r="J202" s="37"/>
      <c r="K202" s="38">
        <f>SUM(K150:K200)</f>
        <v>0</v>
      </c>
      <c r="L202" s="37"/>
      <c r="M202" s="38">
        <f>SUM(M150:M200)</f>
        <v>0</v>
      </c>
      <c r="N202" s="38"/>
      <c r="O202" s="38">
        <f>SUM(O150:O200)</f>
        <v>0</v>
      </c>
      <c r="P202" s="37"/>
      <c r="Q202" s="31"/>
      <c r="R202" s="31"/>
      <c r="S202" s="34"/>
      <c r="T202" s="35"/>
    </row>
    <row r="203" spans="2:20" ht="13.5">
      <c r="B203" s="60"/>
      <c r="C203" s="60"/>
      <c r="D203" s="60"/>
      <c r="E203" s="61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</sheetData>
  <sheetProtection/>
  <mergeCells count="12">
    <mergeCell ref="AN148:AN149"/>
    <mergeCell ref="AP156:AQ161"/>
    <mergeCell ref="AP56:AQ61"/>
    <mergeCell ref="B97:K97"/>
    <mergeCell ref="AN98:AN99"/>
    <mergeCell ref="AP106:AQ111"/>
    <mergeCell ref="B1:K2"/>
    <mergeCell ref="AN3:AN4"/>
    <mergeCell ref="AP11:AQ16"/>
    <mergeCell ref="B47:K47"/>
    <mergeCell ref="AN48:AN49"/>
    <mergeCell ref="B137:K147"/>
  </mergeCells>
  <printOptions/>
  <pageMargins left="0.47" right="0.42" top="0.36" bottom="0.31" header="0.23" footer="0.22"/>
  <pageSetup horizontalDpi="600" verticalDpi="600" orientation="portrait" paperSize="9" scale="62" r:id="rId1"/>
  <rowBreaks count="1" manualBreakCount="1">
    <brk id="87" min="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aokim</dc:creator>
  <cp:keywords/>
  <dc:description/>
  <cp:lastModifiedBy>ysmsyk</cp:lastModifiedBy>
  <cp:lastPrinted>2014-02-17T10:21:21Z</cp:lastPrinted>
  <dcterms:created xsi:type="dcterms:W3CDTF">2006-11-06T09:45:45Z</dcterms:created>
  <dcterms:modified xsi:type="dcterms:W3CDTF">2015-01-06T01:41:54Z</dcterms:modified>
  <cp:category/>
  <cp:version/>
  <cp:contentType/>
  <cp:contentStatus/>
</cp:coreProperties>
</file>